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10800" activeTab="5"/>
  </bookViews>
  <sheets>
    <sheet name="Quan triet" sheetId="2" r:id="rId1"/>
    <sheet name="Van ban" sheetId="1" r:id="rId2"/>
    <sheet name="Làm theo" sheetId="3" r:id="rId3"/>
    <sheet name="tUYEN TRUYEN" sheetId="4" r:id="rId4"/>
    <sheet name="Kiểm tra" sheetId="5" r:id="rId5"/>
    <sheet name="SƠ KẾT" sheetId="6" r:id="rId6"/>
  </sheets>
  <definedNames>
    <definedName name="_xlnm.Print_Area" localSheetId="4">'Kiểm tra'!$A$1:$F$19</definedName>
    <definedName name="_xlnm.Print_Area" localSheetId="2">'Làm theo'!$A$1:$N$14</definedName>
    <definedName name="_xlnm.Print_Area" localSheetId="0">'Quan triet'!$A$1:$O$17</definedName>
    <definedName name="_xlnm.Print_Area" localSheetId="5">'SƠ KẾT'!$A$1:$M$18</definedName>
    <definedName name="_xlnm.Print_Area" localSheetId="3">'tUYEN TRUYEN'!$A$1:$K$43</definedName>
    <definedName name="_xlnm.Print_Area" localSheetId="1">'Van ban'!$A$1:$I$21</definedName>
  </definedNames>
  <calcPr calcId="144525"/>
</workbook>
</file>

<file path=xl/calcChain.xml><?xml version="1.0" encoding="utf-8"?>
<calcChain xmlns="http://schemas.openxmlformats.org/spreadsheetml/2006/main">
  <c r="C27" i="4" l="1"/>
  <c r="C26" i="4"/>
  <c r="D10" i="2" l="1"/>
  <c r="E10" i="2"/>
  <c r="F10" i="2"/>
  <c r="G10" i="2"/>
  <c r="H10" i="2"/>
  <c r="I10" i="2"/>
  <c r="J10" i="2"/>
  <c r="K10" i="2"/>
  <c r="L10" i="2"/>
  <c r="M10" i="2"/>
  <c r="N10" i="2"/>
  <c r="O10" i="2"/>
  <c r="M7" i="6" l="1"/>
  <c r="M8" i="6"/>
  <c r="M9" i="6"/>
  <c r="M10" i="6"/>
  <c r="M11" i="6"/>
  <c r="M12" i="6"/>
  <c r="M13" i="6"/>
  <c r="M14" i="6"/>
  <c r="M15" i="6"/>
  <c r="M6" i="6"/>
  <c r="G20" i="1" l="1"/>
  <c r="I20" i="1"/>
  <c r="F20" i="1"/>
  <c r="H11" i="1"/>
  <c r="H20" i="1" s="1"/>
  <c r="H12" i="1"/>
  <c r="H13" i="1"/>
  <c r="H14" i="1"/>
  <c r="H15" i="1"/>
  <c r="H16" i="1"/>
  <c r="H17" i="1"/>
  <c r="H18" i="1"/>
  <c r="H19" i="1"/>
  <c r="H10" i="1"/>
  <c r="C10" i="2"/>
</calcChain>
</file>

<file path=xl/sharedStrings.xml><?xml version="1.0" encoding="utf-8"?>
<sst xmlns="http://schemas.openxmlformats.org/spreadsheetml/2006/main" count="199" uniqueCount="130">
  <si>
    <t>STT</t>
  </si>
  <si>
    <t xml:space="preserve">NỘI DUNG </t>
  </si>
  <si>
    <t>CẤP HUYỆN</t>
  </si>
  <si>
    <t>CẤP XÃ</t>
  </si>
  <si>
    <t>I.</t>
  </si>
  <si>
    <t>Thời điểm ban hành VB đầu tiên</t>
  </si>
  <si>
    <t>II.</t>
  </si>
  <si>
    <t xml:space="preserve">Số lượng VB ban hành </t>
  </si>
  <si>
    <t>NQ</t>
  </si>
  <si>
    <t>Chỉ thị</t>
  </si>
  <si>
    <t>CTr HĐ</t>
  </si>
  <si>
    <t>Kế hoạch</t>
  </si>
  <si>
    <t>Tổng</t>
  </si>
  <si>
    <t>Số lượng văn bản qua các năm</t>
  </si>
  <si>
    <t>Khác</t>
  </si>
  <si>
    <t xml:space="preserve">Tổng cộng </t>
  </si>
  <si>
    <t>NỘI DUNG TỔNG HỢP</t>
  </si>
  <si>
    <t>TÌNH HÌNH TỔ CHỨC QUÁN TRIỆT CHỈ THỊ 05-CT/TW VÀ 
KẾT LUẬN 01-KL/TW</t>
  </si>
  <si>
    <t>TÌNH HÌNH HỌC TẬP CHUYÊN ĐỀ</t>
  </si>
  <si>
    <t>CHUYÊN ĐỀ TOÀN KHÓA</t>
  </si>
  <si>
    <t>CHUYÊN ĐỀ HÀNG NĂM</t>
  </si>
  <si>
    <t>Hội nghị trực tiếp (số cuộc)</t>
  </si>
  <si>
    <t>Số người tham gia học tập</t>
  </si>
  <si>
    <t>Hội nghị trực tuyến (Số cuộc)</t>
  </si>
  <si>
    <t>Số điểm cầu</t>
  </si>
  <si>
    <t>Cấp huyện</t>
  </si>
  <si>
    <t>Cấp xã</t>
  </si>
  <si>
    <t>Tổng số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</si>
  <si>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</si>
  <si>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Việc hướng dẫn, chỉ đạo</t>
  </si>
  <si>
    <t>Kết quả thực hiện</t>
  </si>
  <si>
    <t>Hướng dẫn và tổ chức triển khai việc làm theo tư tưởng, đạo đức, phong cách Hồ Chí Minh</t>
  </si>
  <si>
    <t>Có VB chỉ đạo, hướng dẫn việc "làm theo"</t>
  </si>
  <si>
    <t>Đưa vào nội dung sinh hoạt chi bộ</t>
  </si>
  <si>
    <t>Đưa thành tiêu chuẩn đánh giá, xếp loại ĐV</t>
  </si>
  <si>
    <t>Tỉ lệ CB, ĐV XD KH, cam kết làm theo</t>
  </si>
  <si>
    <t>Tỉ lệ thực hiện KH, cam kết</t>
  </si>
  <si>
    <t>Số ĐV vi phạm</t>
  </si>
  <si>
    <t>Đưa vào kế hoạch thực hiện NQ ĐHXII và giải quyết nhiệm vụ chính trị</t>
  </si>
  <si>
    <t>Gắn với phong trào thi đua</t>
  </si>
  <si>
    <t>Gắn với giải quyết vấn đề bức xúc</t>
  </si>
  <si>
    <t>Đưa thành 1 nội dung trong KH, CtrHĐ</t>
  </si>
  <si>
    <t>Có quy định về chuẩn mực đạo đức nghề nghiệp, đạo đức công vụ</t>
  </si>
  <si>
    <t>Đưa thành 1 nội dung trong các phong trào thi đua</t>
  </si>
  <si>
    <t>Tổ chức thành phong trào thi đua riêng</t>
  </si>
  <si>
    <t>Số vụ/việc được giải quyết     
(2016-2025)</t>
  </si>
  <si>
    <t>Xác định nội dung đột phá</t>
  </si>
  <si>
    <t>Việc lãnh đạo, chỉ đạo</t>
  </si>
  <si>
    <t>Nội dung chủ yếu</t>
  </si>
  <si>
    <t>Có VB quy định, xác định các nội dung đột phá</t>
  </si>
  <si>
    <t>XD quy định, quy chế thực hiện</t>
  </si>
  <si>
    <t>Xây dụng Đảng, xây dựng đội ngũ</t>
  </si>
  <si>
    <t>Cải cách hành chính, lề lối, tác phong</t>
  </si>
  <si>
    <t>Đổi mới mô hình phát triển KTXH</t>
  </si>
  <si>
    <t>Giái quyết dứt điểm các vấn đề bức xúc</t>
  </si>
  <si>
    <t>Phòng chống tham nhũng</t>
  </si>
  <si>
    <t>Hình thức tuyên truyền</t>
  </si>
  <si>
    <t>Số lượng sản phẩm tuyên tuyền (tính đến cấp xã)</t>
  </si>
  <si>
    <t>Tổ chức Giải thưởng sáng tác, quảng bá các tác phẩm VHNT, báo chí về học tập và làm theo TT, ĐĐ, PC Hồ Chí Minh</t>
  </si>
  <si>
    <t>Công tác tuyên truyền</t>
  </si>
  <si>
    <t>Có chuyên trang chuyên mục riêng</t>
  </si>
  <si>
    <t>Sử dụng hình thức, phương tiện truyền thông mới</t>
  </si>
  <si>
    <t>Có tuyên truyền qua mạng xã hội</t>
  </si>
  <si>
    <t>Số lượng tin, bài (cả PTTH)</t>
  </si>
  <si>
    <t>Số lượng xuất bản phẩm</t>
  </si>
  <si>
    <t xml:space="preserve">Số lượng sự kiện, chương trình </t>
  </si>
  <si>
    <t>Số lượng tác phẩm dự thi</t>
  </si>
  <si>
    <t>Số giải thưởng cấp TW</t>
  </si>
  <si>
    <t>Số Giải thưởng cấp tỉnh</t>
  </si>
  <si>
    <t>Mô hình hay, cách làm hiệu quả</t>
  </si>
  <si>
    <t>Số lượng mô hình</t>
  </si>
  <si>
    <t>Số lượng các mô hình thống kê theo hình thức tổ chức mô hình thường gặp</t>
  </si>
  <si>
    <t>Công tác lãnh đạo, chỉ đạo</t>
  </si>
  <si>
    <t>Phát triển kinh tế</t>
  </si>
  <si>
    <t>Phát triển văn hóa xã hội</t>
  </si>
  <si>
    <t>Hoạt động thiện nguyện</t>
  </si>
  <si>
    <t>Trong cộng đồng tôn giáo</t>
  </si>
  <si>
    <t xml:space="preserve">Đối với đồng bào dân tộc thiểu số </t>
  </si>
  <si>
    <t>Biên soạn tài liệu</t>
  </si>
  <si>
    <t>Chương trình, giáo trình tại Trung tâm bồi dưỡng chính trị</t>
  </si>
  <si>
    <t xml:space="preserve">Số lượng tài liệu học tập của cấp ủy, chính quyền địa phương đã biên soạn </t>
  </si>
  <si>
    <t>Số lượng tài liệu học tập của các đoàn thể chính trị -  xã hội đã biên soạn</t>
  </si>
  <si>
    <t>Số lượng các tài liệu học tập khác</t>
  </si>
  <si>
    <t xml:space="preserve">Huyện </t>
  </si>
  <si>
    <t>Xã</t>
  </si>
  <si>
    <t>Huyện</t>
  </si>
  <si>
    <t>Giai đoạn 2016-2020</t>
  </si>
  <si>
    <t>Giai đoạn 2021-2025</t>
  </si>
  <si>
    <t>Số cuộc kiểm tra</t>
  </si>
  <si>
    <t>Số CB, ĐV được kiểm tra</t>
  </si>
  <si>
    <t>Số CB, ĐV phát hiện sai phạm</t>
  </si>
  <si>
    <t>Số tổ chức được kiểm tra</t>
  </si>
  <si>
    <t>Số tổ chức phát hiện sai phạm</t>
  </si>
  <si>
    <t>CÔNG TÁC BÁO CÁO,  SƠ KẾT, TỔNG KẾT</t>
  </si>
  <si>
    <t>CÔNG TÁC KHEN THƯỞNG, BIỂU DƯƠNG ĐIỂN HÌNH</t>
  </si>
  <si>
    <t>Năm</t>
  </si>
  <si>
    <t>BC hàng năm</t>
  </si>
  <si>
    <t>Báo cáo SK 5 năm</t>
  </si>
  <si>
    <t>Hội nghị SK 5 năm</t>
  </si>
  <si>
    <t>BC TK 10 năm</t>
  </si>
  <si>
    <t>Hội nghị TK 10 năm</t>
  </si>
  <si>
    <t>Giao lưu</t>
  </si>
  <si>
    <t>Triển lãm</t>
  </si>
  <si>
    <t>Phim ngắn</t>
  </si>
  <si>
    <t>BK của Tỉnh</t>
  </si>
  <si>
    <t>BK của Ban Tuyên giáo Trung ương</t>
  </si>
  <si>
    <t>BK của Thủ tướng</t>
  </si>
  <si>
    <t xml:space="preserve"> TÌNH HÌNH TỔ CHỨC QUÁN TRIỆT CHỈ THỊ 05-CT/TW, KẾT LUẬN 01-KL/TW VÀ  CÁC CHUYÊN ĐỀ TOÀN KHÓA, HÀNG NĂM</t>
  </si>
  <si>
    <t>Gắn với triển khai NQ ĐH XII, XIII và NQTW 04 khóa XI, XII, KL21 HNTW 4 khóa XIII</t>
  </si>
  <si>
    <t>Cơ sở</t>
  </si>
  <si>
    <t>Ngày 17/11/2016</t>
  </si>
  <si>
    <t>Ngày 18/12/2016</t>
  </si>
  <si>
    <t>x</t>
  </si>
  <si>
    <t>Tài liệu "làm theo lời Bác dặn trong thư gửi đồng bào và cán bộ Lai Châu"</t>
  </si>
  <si>
    <t>Kiểm tra, giám sát đột xuất</t>
  </si>
  <si>
    <t>Kiểm tra, giám sát 
thường xuyên</t>
  </si>
  <si>
    <t>Kiểm tra,
 giám sát đột xuất</t>
  </si>
  <si>
    <t>Số cuộc kiểm tra, giám sát</t>
  </si>
  <si>
    <t>Số CB, ĐV được kiểm tra, giám sát</t>
  </si>
  <si>
    <t>Số tổ chức được kiểm tra, giám sát</t>
  </si>
  <si>
    <t>Số vụ/việc còn tồn đọng   
(2016-2025)</t>
  </si>
  <si>
    <t>Biểu 1</t>
  </si>
  <si>
    <t>Biểu 2: VIỆC BAN HÀNH VĂN BẢN LÃNH ĐẠO, CHỈ ĐẠO TRIỂN KHAI THỰC HIỆN CHỈ THỊ 05-CT/TW</t>
  </si>
  <si>
    <r>
      <t xml:space="preserve">Biểu 3 
</t>
    </r>
    <r>
      <rPr>
        <b/>
        <sz val="12"/>
        <color rgb="FF000000"/>
        <rFont val="Times New Roman"/>
        <family val="1"/>
      </rPr>
      <t>TÌNH HÌNH TỔ CHỨC, TRIỂN KHAI NỘI DUNG "LÀM THEO" TƯ TƯỞNG, ĐẠO ĐỨC, PHONG CÁCH HỒ CHÍ MINH</t>
    </r>
  </si>
  <si>
    <t>Biểu 4
CÔNG TÁC TUYÊN TRUYỀN, BIÊN SOẠN TÀI LIỆU VÀ XÂY DỰNG CÁC MÔ HÌNH HAY, CÁCH LÀM HIỆU QUẢ</t>
  </si>
  <si>
    <t>Biểu 5: CÔNG TÁC KIỂM TRA, GIÁM SÁT VIỆC THỰC HIỆN CHỈ THỊ 05-CT/TW</t>
  </si>
  <si>
    <t>Biểu 6: CÔNG TÁC BÁO CÁO, SƠ KẾT, TỔNG KẾT VÀ BIỂU DƯƠNG KHEN THƯỞNG</t>
  </si>
  <si>
    <r>
      <t>(</t>
    </r>
    <r>
      <rPr>
        <i/>
        <sz val="10"/>
        <color rgb="FF000000"/>
        <rFont val="Times New Roman"/>
        <family val="1"/>
      </rPr>
      <t>Kèm theo Báo cáo số 718-BC/HU, ngày 09/5/2025 của Ban Thường vụ Huyện ủy)</t>
    </r>
  </si>
  <si>
    <t>(Kèm theo báo cáo số 718-BC/HU, ngày 09/5/2025 của Ban Thường vụ Huyện ủy)</t>
  </si>
  <si>
    <r>
      <t>(</t>
    </r>
    <r>
      <rPr>
        <i/>
        <sz val="12"/>
        <color rgb="FF000000"/>
        <rFont val="Times New Roman"/>
        <family val="1"/>
      </rPr>
      <t>Kèm theo báo cáo số 718-BC/HU, ngày 09/5/2025 của Ban Thường vụ Huyện ủ</t>
    </r>
    <r>
      <rPr>
        <sz val="12"/>
        <color rgb="FF000000"/>
        <rFont val="Times New Roman"/>
        <family val="1"/>
      </rPr>
      <t>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</si>
</sst>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rgb="FF000000"/>
      <name val="Arial"/>
    </font>
    <font>
      <b/>
      <sz val="12"/>
      <color rgb="FF000000"/>
      <name val="Times New Roman"/>
      <family val="1"/>
    </font>
    <font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FFFFFF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name val="Cambria"/>
      <family val="1"/>
      <charset val="163"/>
      <scheme val="major"/>
    </font>
    <font>
      <sz val="12"/>
      <color rgb="FF000000"/>
      <name val="Arial"/>
      <family val="2"/>
    </font>
    <font>
      <sz val="10"/>
      <name val="Times New Roman"/>
      <family val="1"/>
    </font>
    <font>
      <i/>
      <sz val="10"/>
      <color rgb="FF000000"/>
      <name val="Times New Roman"/>
      <family val="1"/>
    </font>
    <font>
      <i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rgb="FF000000"/>
      </bottom>
      <diagonal/>
    </border>
    <border>
      <left/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5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/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/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5" fillId="0" borderId="0" xfId="0" applyFont="1"/>
    <xf numFmtId="0" fontId="11" fillId="0" borderId="0" xfId="0" applyFont="1"/>
    <xf numFmtId="0" fontId="5" fillId="0" borderId="2" xfId="0" applyFont="1" applyBorder="1"/>
    <xf numFmtId="0" fontId="5" fillId="0" borderId="0" xfId="0" applyFont="1" applyAlignment="1">
      <alignment horizontal="center"/>
    </xf>
    <xf numFmtId="0" fontId="5" fillId="0" borderId="5" xfId="0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2" fillId="3" borderId="8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7" fillId="0" borderId="0" xfId="0" applyFont="1" applyAlignment="1">
      <alignment horizontal="center" vertical="center"/>
    </xf>
    <xf numFmtId="0" fontId="15" fillId="0" borderId="0" xfId="0" applyFont="1"/>
    <xf numFmtId="0" fontId="6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16" fillId="0" borderId="8" xfId="0" applyFont="1" applyBorder="1"/>
    <xf numFmtId="0" fontId="16" fillId="0" borderId="8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right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5" fillId="0" borderId="15" xfId="0" applyFont="1" applyBorder="1"/>
    <xf numFmtId="0" fontId="3" fillId="0" borderId="16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/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19" xfId="0" applyFont="1" applyBorder="1"/>
    <xf numFmtId="0" fontId="5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14" fillId="0" borderId="34" xfId="0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5" fillId="0" borderId="20" xfId="0" applyFont="1" applyBorder="1"/>
    <xf numFmtId="0" fontId="3" fillId="2" borderId="2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view="pageBreakPreview" zoomScaleNormal="145" workbookViewId="0">
      <selection activeCell="J8" sqref="J8"/>
    </sheetView>
  </sheetViews>
  <sheetFormatPr defaultRowHeight="12.75" customHeight="1" x14ac:dyDescent="0.2"/>
  <cols>
    <col min="1" max="1" width="4.7109375" customWidth="1"/>
    <col min="2" max="2" width="11" customWidth="1"/>
    <col min="3" max="15" width="10.7109375" customWidth="1"/>
  </cols>
  <sheetData>
    <row r="1" spans="1:26" ht="16.5" customHeight="1" x14ac:dyDescent="0.25">
      <c r="A1" s="103" t="s">
        <v>121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26" ht="20.25" customHeight="1" x14ac:dyDescent="0.25">
      <c r="A2" s="111" t="s">
        <v>107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6"/>
    </row>
    <row r="3" spans="1:26" ht="15.75" customHeight="1" thickBot="1" x14ac:dyDescent="0.25">
      <c r="A3" s="116" t="s">
        <v>127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1:26" ht="12" customHeight="1" thickTop="1" x14ac:dyDescent="0.2">
      <c r="A4" s="109" t="s">
        <v>0</v>
      </c>
      <c r="B4" s="112" t="s">
        <v>16</v>
      </c>
      <c r="C4" s="112" t="s">
        <v>17</v>
      </c>
      <c r="D4" s="112"/>
      <c r="E4" s="112"/>
      <c r="F4" s="112"/>
      <c r="G4" s="112"/>
      <c r="H4" s="112" t="s">
        <v>18</v>
      </c>
      <c r="I4" s="112"/>
      <c r="J4" s="112"/>
      <c r="K4" s="112"/>
      <c r="L4" s="112"/>
      <c r="M4" s="112"/>
      <c r="N4" s="112"/>
      <c r="O4" s="115"/>
    </row>
    <row r="5" spans="1:26" ht="13.5" customHeight="1" x14ac:dyDescent="0.2">
      <c r="A5" s="110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4"/>
    </row>
    <row r="6" spans="1:26" ht="27" customHeight="1" x14ac:dyDescent="0.2">
      <c r="A6" s="110"/>
      <c r="B6" s="113"/>
      <c r="C6" s="113"/>
      <c r="D6" s="113"/>
      <c r="E6" s="113"/>
      <c r="F6" s="113"/>
      <c r="G6" s="113"/>
      <c r="H6" s="113" t="s">
        <v>19</v>
      </c>
      <c r="I6" s="113"/>
      <c r="J6" s="113"/>
      <c r="K6" s="113"/>
      <c r="L6" s="113"/>
      <c r="M6" s="113" t="s">
        <v>20</v>
      </c>
      <c r="N6" s="113"/>
      <c r="O6" s="114"/>
    </row>
    <row r="7" spans="1:26" ht="57.75" customHeight="1" x14ac:dyDescent="0.2">
      <c r="A7" s="110"/>
      <c r="B7" s="113"/>
      <c r="C7" s="51" t="s">
        <v>21</v>
      </c>
      <c r="D7" s="51" t="s">
        <v>22</v>
      </c>
      <c r="E7" s="51" t="s">
        <v>23</v>
      </c>
      <c r="F7" s="51" t="s">
        <v>22</v>
      </c>
      <c r="G7" s="51" t="s">
        <v>24</v>
      </c>
      <c r="H7" s="51" t="s">
        <v>21</v>
      </c>
      <c r="I7" s="51" t="s">
        <v>22</v>
      </c>
      <c r="J7" s="51" t="s">
        <v>23</v>
      </c>
      <c r="K7" s="51" t="s">
        <v>22</v>
      </c>
      <c r="L7" s="51" t="s">
        <v>24</v>
      </c>
      <c r="M7" s="51" t="s">
        <v>21</v>
      </c>
      <c r="N7" s="51" t="s">
        <v>23</v>
      </c>
      <c r="O7" s="64" t="s">
        <v>22</v>
      </c>
      <c r="P7" s="15"/>
    </row>
    <row r="8" spans="1:26" ht="63.75" customHeight="1" x14ac:dyDescent="0.2">
      <c r="A8" s="65">
        <v>1</v>
      </c>
      <c r="B8" s="19" t="s">
        <v>25</v>
      </c>
      <c r="C8" s="27">
        <v>1</v>
      </c>
      <c r="D8" s="27">
        <v>200</v>
      </c>
      <c r="E8" s="27"/>
      <c r="F8" s="27"/>
      <c r="G8" s="27"/>
      <c r="H8" s="27">
        <v>1</v>
      </c>
      <c r="I8" s="27">
        <v>200</v>
      </c>
      <c r="J8" s="27">
        <v>2</v>
      </c>
      <c r="K8" s="27">
        <v>1515</v>
      </c>
      <c r="L8" s="27">
        <v>31</v>
      </c>
      <c r="M8" s="27">
        <v>3</v>
      </c>
      <c r="N8" s="27">
        <v>8</v>
      </c>
      <c r="O8" s="66">
        <v>5152</v>
      </c>
    </row>
    <row r="9" spans="1:26" ht="63.75" customHeight="1" x14ac:dyDescent="0.2">
      <c r="A9" s="65">
        <v>2</v>
      </c>
      <c r="B9" s="19" t="s">
        <v>109</v>
      </c>
      <c r="C9" s="27"/>
      <c r="D9" s="27"/>
      <c r="E9" s="27"/>
      <c r="F9" s="27"/>
      <c r="G9" s="27"/>
      <c r="H9" s="27">
        <v>302</v>
      </c>
      <c r="I9" s="27">
        <v>4593</v>
      </c>
      <c r="J9" s="27"/>
      <c r="K9" s="27"/>
      <c r="L9" s="27"/>
      <c r="M9" s="27">
        <v>421</v>
      </c>
      <c r="N9" s="27">
        <v>105</v>
      </c>
      <c r="O9" s="66">
        <v>21846</v>
      </c>
    </row>
    <row r="10" spans="1:26" ht="63.75" customHeight="1" thickBot="1" x14ac:dyDescent="0.25">
      <c r="A10" s="67"/>
      <c r="B10" s="68" t="s">
        <v>27</v>
      </c>
      <c r="C10" s="69">
        <f>SUM(C8:C9)</f>
        <v>1</v>
      </c>
      <c r="D10" s="69">
        <f t="shared" ref="D10:O10" si="0">SUM(D8:D9)</f>
        <v>200</v>
      </c>
      <c r="E10" s="69">
        <f t="shared" si="0"/>
        <v>0</v>
      </c>
      <c r="F10" s="69">
        <f t="shared" si="0"/>
        <v>0</v>
      </c>
      <c r="G10" s="69">
        <f t="shared" si="0"/>
        <v>0</v>
      </c>
      <c r="H10" s="69">
        <f t="shared" si="0"/>
        <v>303</v>
      </c>
      <c r="I10" s="69">
        <f t="shared" si="0"/>
        <v>4793</v>
      </c>
      <c r="J10" s="69">
        <f t="shared" si="0"/>
        <v>2</v>
      </c>
      <c r="K10" s="69">
        <f t="shared" si="0"/>
        <v>1515</v>
      </c>
      <c r="L10" s="69">
        <f t="shared" si="0"/>
        <v>31</v>
      </c>
      <c r="M10" s="69">
        <f t="shared" si="0"/>
        <v>424</v>
      </c>
      <c r="N10" s="69">
        <f t="shared" si="0"/>
        <v>113</v>
      </c>
      <c r="O10" s="70">
        <f t="shared" si="0"/>
        <v>26998</v>
      </c>
    </row>
    <row r="11" spans="1:26" ht="12" customHeight="1" thickTop="1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26" ht="12" customHeight="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26" ht="12.75" customHeight="1" x14ac:dyDescent="0.2">
      <c r="A13" s="108"/>
      <c r="B13" s="108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26" ht="12.75" customHeight="1" x14ac:dyDescent="0.2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</row>
    <row r="15" spans="1:26" ht="12.75" customHeight="1" x14ac:dyDescent="0.2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</row>
    <row r="16" spans="1:26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8" spans="1:15" ht="12.75" customHeight="1" x14ac:dyDescent="0.2">
      <c r="A18" s="106"/>
      <c r="B18" s="105"/>
      <c r="C18" s="104"/>
      <c r="D18" s="104"/>
      <c r="E18" s="104"/>
      <c r="F18" s="104"/>
      <c r="G18" s="104"/>
    </row>
    <row r="19" spans="1:15" ht="12.75" customHeight="1" x14ac:dyDescent="0.2">
      <c r="A19" s="106"/>
      <c r="B19" s="105"/>
      <c r="C19" s="5"/>
      <c r="D19" s="5"/>
      <c r="E19" s="5"/>
      <c r="F19" s="5"/>
      <c r="G19" s="5"/>
    </row>
    <row r="20" spans="1:15" ht="12.75" customHeight="1" x14ac:dyDescent="0.2">
      <c r="A20" s="2"/>
      <c r="B20" s="7"/>
      <c r="O20" t="s">
        <v>28</v>
      </c>
    </row>
    <row r="21" spans="1:15" ht="21.75" customHeight="1" x14ac:dyDescent="0.2">
      <c r="A21" s="2"/>
      <c r="B21" s="8"/>
    </row>
    <row r="22" spans="1:15" ht="12.75" customHeight="1" x14ac:dyDescent="0.2">
      <c r="A22" s="2"/>
      <c r="B22" s="8"/>
    </row>
    <row r="23" spans="1:15" ht="12.75" customHeight="1" x14ac:dyDescent="0.2">
      <c r="A23" s="2"/>
      <c r="B23" s="8"/>
    </row>
    <row r="24" spans="1:15" ht="12.75" customHeight="1" x14ac:dyDescent="0.2">
      <c r="A24" s="2"/>
      <c r="B24" s="7"/>
    </row>
    <row r="25" spans="1:15" ht="21.75" customHeight="1" x14ac:dyDescent="0.2">
      <c r="A25" s="2"/>
      <c r="B25" s="8"/>
    </row>
    <row r="26" spans="1:15" ht="12.75" customHeight="1" x14ac:dyDescent="0.2">
      <c r="A26" s="2"/>
      <c r="B26" s="8"/>
    </row>
    <row r="27" spans="1:15" ht="12.75" customHeight="1" x14ac:dyDescent="0.2">
      <c r="A27" s="2"/>
      <c r="B27" s="8"/>
    </row>
    <row r="28" spans="1:15" ht="12.75" customHeight="1" x14ac:dyDescent="0.2">
      <c r="A28" s="2"/>
      <c r="B28" s="8"/>
    </row>
    <row r="29" spans="1:15" ht="12.75" customHeight="1" x14ac:dyDescent="0.2">
      <c r="A29" s="2"/>
      <c r="B29" s="8"/>
    </row>
    <row r="30" spans="1:15" ht="12.75" customHeight="1" x14ac:dyDescent="0.2">
      <c r="A30" s="2"/>
      <c r="B30" s="8"/>
    </row>
    <row r="31" spans="1:15" ht="12.75" customHeight="1" x14ac:dyDescent="0.2">
      <c r="A31" s="2"/>
      <c r="B31" s="8"/>
    </row>
    <row r="32" spans="1:15" ht="12.75" customHeight="1" x14ac:dyDescent="0.2">
      <c r="A32" s="2"/>
      <c r="B32" s="8"/>
    </row>
    <row r="33" spans="1:2" ht="12.75" customHeight="1" x14ac:dyDescent="0.2">
      <c r="A33" s="2"/>
      <c r="B33" s="8"/>
    </row>
  </sheetData>
  <mergeCells count="15">
    <mergeCell ref="A1:O1"/>
    <mergeCell ref="C18:G18"/>
    <mergeCell ref="B18:B19"/>
    <mergeCell ref="A18:A19"/>
    <mergeCell ref="A14:O14"/>
    <mergeCell ref="A15:O15"/>
    <mergeCell ref="A13:B13"/>
    <mergeCell ref="A4:A7"/>
    <mergeCell ref="A2:O2"/>
    <mergeCell ref="B4:B7"/>
    <mergeCell ref="C4:G6"/>
    <mergeCell ref="H6:L6"/>
    <mergeCell ref="M6:O6"/>
    <mergeCell ref="H4:O5"/>
    <mergeCell ref="A3:O3"/>
  </mergeCells>
  <printOptions horizontalCentered="1"/>
  <pageMargins left="0.19685039370078999" right="0.11811023622047" top="0.37" bottom="0.15748031496063" header="3.9370078740157001E-2" footer="0.1574803149606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1"/>
  <sheetViews>
    <sheetView view="pageBreakPreview" zoomScaleNormal="130" zoomScaleSheetLayoutView="100" workbookViewId="0">
      <selection activeCell="I12" sqref="I12"/>
    </sheetView>
  </sheetViews>
  <sheetFormatPr defaultColWidth="9.140625" defaultRowHeight="12" customHeight="1" x14ac:dyDescent="0.2"/>
  <cols>
    <col min="1" max="1" width="10.140625" style="4" customWidth="1"/>
    <col min="2" max="2" width="21.5703125" style="4" customWidth="1"/>
    <col min="3" max="4" width="9" style="4" customWidth="1"/>
    <col min="5" max="6" width="9" style="32" customWidth="1"/>
    <col min="7" max="7" width="10.42578125" style="32" customWidth="1"/>
    <col min="8" max="8" width="11.7109375" style="4" customWidth="1"/>
    <col min="9" max="9" width="49.42578125" style="32" customWidth="1"/>
    <col min="10" max="88" width="9.140625" style="3"/>
    <col min="89" max="16384" width="9.140625" style="33"/>
  </cols>
  <sheetData>
    <row r="1" spans="1:88" ht="15.75" customHeight="1" x14ac:dyDescent="0.2">
      <c r="A1" s="117"/>
      <c r="B1" s="117"/>
    </row>
    <row r="2" spans="1:88" ht="12.75" customHeight="1" x14ac:dyDescent="0.2">
      <c r="E2" s="4"/>
      <c r="F2" s="4"/>
      <c r="G2" s="4"/>
      <c r="J2" s="4"/>
      <c r="K2" s="4"/>
      <c r="L2" s="4"/>
      <c r="M2" s="4"/>
      <c r="N2" s="4"/>
      <c r="O2" s="4"/>
      <c r="P2" s="4"/>
      <c r="Q2" s="32"/>
      <c r="R2" s="32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</row>
    <row r="3" spans="1:88" ht="15.75" customHeight="1" x14ac:dyDescent="0.2">
      <c r="A3" s="125" t="s">
        <v>122</v>
      </c>
      <c r="B3" s="125"/>
      <c r="C3" s="125"/>
      <c r="D3" s="125"/>
      <c r="E3" s="125"/>
      <c r="F3" s="125"/>
      <c r="G3" s="125"/>
      <c r="H3" s="125"/>
      <c r="I3" s="125"/>
      <c r="J3" s="4"/>
      <c r="K3" s="4"/>
      <c r="L3" s="4"/>
      <c r="M3" s="4"/>
      <c r="N3" s="4"/>
      <c r="O3" s="4"/>
      <c r="P3" s="4"/>
      <c r="Q3" s="32"/>
      <c r="R3" s="32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</row>
    <row r="4" spans="1:88" ht="15.75" customHeight="1" x14ac:dyDescent="0.2">
      <c r="A4" s="124" t="s">
        <v>128</v>
      </c>
      <c r="B4" s="125"/>
      <c r="C4" s="125"/>
      <c r="D4" s="125"/>
      <c r="E4" s="125"/>
      <c r="F4" s="125"/>
      <c r="G4" s="125"/>
      <c r="H4" s="125"/>
      <c r="I4" s="125"/>
      <c r="J4" s="4"/>
      <c r="K4" s="4"/>
      <c r="L4" s="4"/>
      <c r="M4" s="4"/>
      <c r="N4" s="4"/>
      <c r="O4" s="4"/>
      <c r="P4" s="4"/>
      <c r="Q4" s="32"/>
      <c r="R4" s="32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</row>
    <row r="5" spans="1:88" s="4" customFormat="1" ht="12" customHeight="1" thickBot="1" x14ac:dyDescent="0.25">
      <c r="A5" s="123"/>
      <c r="B5" s="123"/>
      <c r="C5" s="123"/>
      <c r="D5" s="123"/>
      <c r="E5" s="123"/>
      <c r="F5" s="123"/>
      <c r="G5" s="123"/>
      <c r="H5" s="123"/>
      <c r="I5" s="12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</row>
    <row r="6" spans="1:88" s="4" customFormat="1" ht="24" customHeight="1" thickTop="1" x14ac:dyDescent="0.2">
      <c r="A6" s="71" t="s">
        <v>0</v>
      </c>
      <c r="B6" s="72" t="s">
        <v>1</v>
      </c>
      <c r="C6" s="120" t="s">
        <v>2</v>
      </c>
      <c r="D6" s="120"/>
      <c r="E6" s="120"/>
      <c r="F6" s="120"/>
      <c r="G6" s="120"/>
      <c r="H6" s="120"/>
      <c r="I6" s="73" t="s">
        <v>3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</row>
    <row r="7" spans="1:88" s="11" customFormat="1" ht="53.25" customHeight="1" x14ac:dyDescent="0.2">
      <c r="A7" s="74" t="s">
        <v>4</v>
      </c>
      <c r="B7" s="30" t="s">
        <v>5</v>
      </c>
      <c r="C7" s="126" t="s">
        <v>110</v>
      </c>
      <c r="D7" s="126"/>
      <c r="E7" s="126"/>
      <c r="F7" s="126"/>
      <c r="G7" s="126"/>
      <c r="H7" s="126"/>
      <c r="I7" s="75" t="s">
        <v>111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</row>
    <row r="8" spans="1:88" s="11" customFormat="1" ht="29.25" customHeight="1" x14ac:dyDescent="0.2">
      <c r="A8" s="128" t="s">
        <v>6</v>
      </c>
      <c r="B8" s="119" t="s">
        <v>7</v>
      </c>
      <c r="C8" s="118" t="s">
        <v>8</v>
      </c>
      <c r="D8" s="118" t="s">
        <v>9</v>
      </c>
      <c r="E8" s="118" t="s">
        <v>10</v>
      </c>
      <c r="F8" s="118" t="s">
        <v>11</v>
      </c>
      <c r="G8" s="121" t="s">
        <v>14</v>
      </c>
      <c r="H8" s="118" t="s">
        <v>12</v>
      </c>
      <c r="I8" s="127" t="s">
        <v>13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</row>
    <row r="9" spans="1:88" s="11" customFormat="1" ht="29.25" customHeight="1" x14ac:dyDescent="0.2">
      <c r="A9" s="128"/>
      <c r="B9" s="119"/>
      <c r="C9" s="118"/>
      <c r="D9" s="118"/>
      <c r="E9" s="118"/>
      <c r="F9" s="118"/>
      <c r="G9" s="122"/>
      <c r="H9" s="118"/>
      <c r="I9" s="12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</row>
    <row r="10" spans="1:88" s="11" customFormat="1" ht="24.75" customHeight="1" x14ac:dyDescent="0.2">
      <c r="A10" s="76">
        <v>1</v>
      </c>
      <c r="B10" s="53">
        <v>2016</v>
      </c>
      <c r="C10" s="53"/>
      <c r="D10" s="53"/>
      <c r="E10" s="53"/>
      <c r="F10" s="30">
        <v>1</v>
      </c>
      <c r="G10" s="52"/>
      <c r="H10" s="52">
        <f>F10+G10</f>
        <v>1</v>
      </c>
      <c r="I10" s="77">
        <v>14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</row>
    <row r="11" spans="1:88" s="11" customFormat="1" ht="24.75" customHeight="1" x14ac:dyDescent="0.2">
      <c r="A11" s="76">
        <v>2</v>
      </c>
      <c r="B11" s="53">
        <v>2017</v>
      </c>
      <c r="C11" s="53"/>
      <c r="D11" s="53"/>
      <c r="E11" s="53"/>
      <c r="F11" s="30">
        <v>3</v>
      </c>
      <c r="G11" s="52">
        <v>1</v>
      </c>
      <c r="H11" s="52">
        <f t="shared" ref="H11:H19" si="0">F11+G11</f>
        <v>4</v>
      </c>
      <c r="I11" s="77">
        <v>42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</row>
    <row r="12" spans="1:88" s="11" customFormat="1" ht="24.75" customHeight="1" x14ac:dyDescent="0.2">
      <c r="A12" s="76">
        <v>3</v>
      </c>
      <c r="B12" s="53">
        <v>2018</v>
      </c>
      <c r="C12" s="53"/>
      <c r="D12" s="53"/>
      <c r="E12" s="53"/>
      <c r="F12" s="30">
        <v>1</v>
      </c>
      <c r="G12" s="52"/>
      <c r="H12" s="52">
        <f t="shared" si="0"/>
        <v>1</v>
      </c>
      <c r="I12" s="77">
        <v>28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</row>
    <row r="13" spans="1:88" s="11" customFormat="1" ht="24.75" customHeight="1" x14ac:dyDescent="0.2">
      <c r="A13" s="76">
        <v>4</v>
      </c>
      <c r="B13" s="53">
        <v>2019</v>
      </c>
      <c r="C13" s="53"/>
      <c r="D13" s="53"/>
      <c r="E13" s="53"/>
      <c r="F13" s="30">
        <v>1</v>
      </c>
      <c r="G13" s="52"/>
      <c r="H13" s="52">
        <f t="shared" si="0"/>
        <v>1</v>
      </c>
      <c r="I13" s="77">
        <v>28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</row>
    <row r="14" spans="1:88" s="4" customFormat="1" ht="24.75" customHeight="1" x14ac:dyDescent="0.2">
      <c r="A14" s="76">
        <v>5</v>
      </c>
      <c r="B14" s="17">
        <v>2020</v>
      </c>
      <c r="C14" s="53"/>
      <c r="D14" s="53"/>
      <c r="E14" s="53"/>
      <c r="F14" s="30">
        <v>1</v>
      </c>
      <c r="G14" s="30"/>
      <c r="H14" s="52">
        <f t="shared" si="0"/>
        <v>1</v>
      </c>
      <c r="I14" s="78">
        <v>26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</row>
    <row r="15" spans="1:88" s="4" customFormat="1" ht="24.75" customHeight="1" x14ac:dyDescent="0.2">
      <c r="A15" s="76">
        <v>6</v>
      </c>
      <c r="B15" s="17">
        <v>2021</v>
      </c>
      <c r="C15" s="53"/>
      <c r="D15" s="53"/>
      <c r="E15" s="53"/>
      <c r="F15" s="30">
        <v>3</v>
      </c>
      <c r="G15" s="30"/>
      <c r="H15" s="52">
        <f t="shared" si="0"/>
        <v>3</v>
      </c>
      <c r="I15" s="78">
        <v>26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</row>
    <row r="16" spans="1:88" s="4" customFormat="1" ht="24.75" customHeight="1" x14ac:dyDescent="0.2">
      <c r="A16" s="76">
        <v>7</v>
      </c>
      <c r="B16" s="17">
        <v>2022</v>
      </c>
      <c r="C16" s="53"/>
      <c r="D16" s="53"/>
      <c r="E16" s="53"/>
      <c r="F16" s="53">
        <v>1</v>
      </c>
      <c r="G16" s="53"/>
      <c r="H16" s="52">
        <f t="shared" si="0"/>
        <v>1</v>
      </c>
      <c r="I16" s="79">
        <v>13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</row>
    <row r="17" spans="1:88" s="4" customFormat="1" ht="24.75" customHeight="1" x14ac:dyDescent="0.2">
      <c r="A17" s="76">
        <v>8</v>
      </c>
      <c r="B17" s="17">
        <v>2023</v>
      </c>
      <c r="C17" s="53"/>
      <c r="D17" s="53"/>
      <c r="E17" s="53"/>
      <c r="F17" s="53">
        <v>1</v>
      </c>
      <c r="G17" s="53"/>
      <c r="H17" s="52">
        <f t="shared" si="0"/>
        <v>1</v>
      </c>
      <c r="I17" s="79">
        <v>13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</row>
    <row r="18" spans="1:88" s="4" customFormat="1" ht="24.75" customHeight="1" x14ac:dyDescent="0.2">
      <c r="A18" s="76">
        <v>9</v>
      </c>
      <c r="B18" s="17">
        <v>2024</v>
      </c>
      <c r="C18" s="53"/>
      <c r="D18" s="53"/>
      <c r="E18" s="53"/>
      <c r="F18" s="53">
        <v>2</v>
      </c>
      <c r="G18" s="53">
        <v>1</v>
      </c>
      <c r="H18" s="52">
        <f t="shared" si="0"/>
        <v>3</v>
      </c>
      <c r="I18" s="79">
        <v>13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</row>
    <row r="19" spans="1:88" s="4" customFormat="1" ht="24.75" customHeight="1" x14ac:dyDescent="0.2">
      <c r="A19" s="76">
        <v>10</v>
      </c>
      <c r="B19" s="17">
        <v>2025</v>
      </c>
      <c r="C19" s="53"/>
      <c r="D19" s="53"/>
      <c r="E19" s="53"/>
      <c r="F19" s="53">
        <v>2</v>
      </c>
      <c r="G19" s="53"/>
      <c r="H19" s="52">
        <f t="shared" si="0"/>
        <v>2</v>
      </c>
      <c r="I19" s="79">
        <v>13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</row>
    <row r="20" spans="1:88" s="11" customFormat="1" ht="24.75" customHeight="1" thickBot="1" x14ac:dyDescent="0.25">
      <c r="A20" s="80"/>
      <c r="B20" s="81" t="s">
        <v>15</v>
      </c>
      <c r="C20" s="82"/>
      <c r="D20" s="82"/>
      <c r="E20" s="82"/>
      <c r="F20" s="82">
        <f>SUM(F10:F19)</f>
        <v>16</v>
      </c>
      <c r="G20" s="82">
        <f t="shared" ref="G20:I20" si="1">SUM(G10:G19)</f>
        <v>2</v>
      </c>
      <c r="H20" s="82">
        <f t="shared" si="1"/>
        <v>18</v>
      </c>
      <c r="I20" s="83">
        <f t="shared" si="1"/>
        <v>216</v>
      </c>
      <c r="J20" s="3"/>
      <c r="K20" s="3"/>
      <c r="L20" s="3"/>
      <c r="M20" s="3"/>
      <c r="N20" s="3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</row>
    <row r="21" spans="1:88" ht="17.25" customHeight="1" thickTop="1" x14ac:dyDescent="0.2"/>
    <row r="37" spans="3:88" ht="12" customHeight="1" x14ac:dyDescent="0.2">
      <c r="C37" s="3"/>
      <c r="D37" s="3"/>
      <c r="E37" s="3"/>
      <c r="F37" s="3"/>
      <c r="G37" s="3"/>
      <c r="H37" s="3"/>
      <c r="I37" s="34"/>
      <c r="CD37" s="4"/>
      <c r="CE37" s="4"/>
      <c r="CF37" s="4"/>
      <c r="CG37" s="4"/>
      <c r="CH37" s="4"/>
      <c r="CI37" s="4"/>
      <c r="CJ37" s="4"/>
    </row>
    <row r="38" spans="3:88" ht="12" customHeight="1" x14ac:dyDescent="0.2">
      <c r="C38" s="3"/>
      <c r="D38" s="3"/>
      <c r="E38" s="3"/>
      <c r="F38" s="3"/>
      <c r="G38" s="3"/>
      <c r="H38" s="3"/>
      <c r="I38" s="34"/>
      <c r="CD38" s="4"/>
      <c r="CE38" s="4"/>
      <c r="CF38" s="4"/>
      <c r="CG38" s="4"/>
      <c r="CH38" s="4"/>
      <c r="CI38" s="4"/>
      <c r="CJ38" s="4"/>
    </row>
    <row r="39" spans="3:88" ht="12" customHeight="1" x14ac:dyDescent="0.2">
      <c r="C39" s="3"/>
      <c r="D39" s="3"/>
      <c r="E39" s="3"/>
      <c r="F39" s="3"/>
      <c r="G39" s="3"/>
      <c r="H39" s="3"/>
      <c r="I39" s="34"/>
      <c r="CD39" s="4"/>
      <c r="CE39" s="4"/>
      <c r="CF39" s="4"/>
      <c r="CG39" s="4"/>
      <c r="CH39" s="4"/>
      <c r="CI39" s="4"/>
      <c r="CJ39" s="4"/>
    </row>
    <row r="40" spans="3:88" ht="12" customHeight="1" x14ac:dyDescent="0.2">
      <c r="C40" s="3"/>
      <c r="D40" s="3"/>
      <c r="E40" s="3"/>
      <c r="F40" s="3"/>
      <c r="G40" s="3"/>
      <c r="H40" s="3"/>
      <c r="I40" s="34"/>
      <c r="CD40" s="4"/>
      <c r="CE40" s="4"/>
      <c r="CF40" s="4"/>
      <c r="CG40" s="4"/>
      <c r="CH40" s="4"/>
      <c r="CI40" s="4"/>
      <c r="CJ40" s="4"/>
    </row>
    <row r="41" spans="3:88" ht="12" customHeight="1" x14ac:dyDescent="0.2">
      <c r="C41" s="3"/>
      <c r="D41" s="3"/>
      <c r="E41" s="3"/>
      <c r="F41" s="3"/>
      <c r="G41" s="3"/>
      <c r="H41" s="3"/>
      <c r="I41" s="34"/>
      <c r="CD41" s="4"/>
      <c r="CE41" s="4"/>
      <c r="CF41" s="4"/>
      <c r="CG41" s="4"/>
      <c r="CH41" s="4"/>
      <c r="CI41" s="4"/>
      <c r="CJ41" s="4"/>
    </row>
    <row r="42" spans="3:88" ht="12" customHeight="1" x14ac:dyDescent="0.2">
      <c r="C42" s="3"/>
      <c r="D42" s="3"/>
      <c r="E42" s="3"/>
      <c r="F42" s="3"/>
      <c r="G42" s="3"/>
      <c r="H42" s="3"/>
      <c r="I42" s="34"/>
      <c r="CD42" s="4"/>
      <c r="CE42" s="4"/>
      <c r="CF42" s="4"/>
      <c r="CG42" s="4"/>
      <c r="CH42" s="4"/>
      <c r="CI42" s="4"/>
      <c r="CJ42" s="4"/>
    </row>
    <row r="43" spans="3:88" ht="12" customHeight="1" x14ac:dyDescent="0.2">
      <c r="C43" s="3"/>
      <c r="D43" s="3"/>
      <c r="E43" s="3"/>
      <c r="F43" s="3"/>
      <c r="G43" s="3"/>
      <c r="H43" s="3"/>
      <c r="I43" s="34"/>
      <c r="CD43" s="4"/>
      <c r="CE43" s="4"/>
      <c r="CF43" s="4"/>
      <c r="CG43" s="4"/>
      <c r="CH43" s="4"/>
      <c r="CI43" s="4"/>
      <c r="CJ43" s="4"/>
    </row>
    <row r="44" spans="3:88" ht="12" customHeight="1" x14ac:dyDescent="0.2">
      <c r="C44" s="3"/>
      <c r="D44" s="3"/>
      <c r="E44" s="3"/>
      <c r="F44" s="3"/>
      <c r="G44" s="3"/>
      <c r="H44" s="3"/>
      <c r="I44" s="34"/>
      <c r="CD44" s="4"/>
      <c r="CE44" s="4"/>
      <c r="CF44" s="4"/>
      <c r="CG44" s="4"/>
      <c r="CH44" s="4"/>
      <c r="CI44" s="4"/>
      <c r="CJ44" s="4"/>
    </row>
    <row r="45" spans="3:88" ht="12" customHeight="1" x14ac:dyDescent="0.2">
      <c r="C45" s="3"/>
      <c r="D45" s="3"/>
      <c r="E45" s="3"/>
      <c r="F45" s="3"/>
      <c r="G45" s="3"/>
      <c r="H45" s="3"/>
      <c r="I45" s="34"/>
      <c r="CD45" s="4"/>
      <c r="CE45" s="4"/>
      <c r="CF45" s="4"/>
      <c r="CG45" s="4"/>
      <c r="CH45" s="4"/>
      <c r="CI45" s="4"/>
      <c r="CJ45" s="4"/>
    </row>
    <row r="46" spans="3:88" ht="12" customHeight="1" x14ac:dyDescent="0.2">
      <c r="C46" s="3"/>
      <c r="D46" s="3"/>
      <c r="E46" s="3"/>
      <c r="F46" s="3"/>
      <c r="G46" s="3"/>
      <c r="H46" s="3"/>
      <c r="I46" s="34"/>
      <c r="CD46" s="4"/>
      <c r="CE46" s="4"/>
      <c r="CF46" s="4"/>
      <c r="CG46" s="4"/>
      <c r="CH46" s="4"/>
      <c r="CI46" s="4"/>
      <c r="CJ46" s="4"/>
    </row>
    <row r="47" spans="3:88" ht="12" customHeight="1" x14ac:dyDescent="0.2">
      <c r="C47" s="3"/>
      <c r="D47" s="3"/>
      <c r="E47" s="3"/>
      <c r="F47" s="3"/>
      <c r="G47" s="3"/>
      <c r="H47" s="3"/>
      <c r="I47" s="34"/>
      <c r="CD47" s="4"/>
      <c r="CE47" s="4"/>
      <c r="CF47" s="4"/>
      <c r="CG47" s="4"/>
      <c r="CH47" s="4"/>
      <c r="CI47" s="4"/>
      <c r="CJ47" s="4"/>
    </row>
    <row r="48" spans="3:88" ht="12" customHeight="1" x14ac:dyDescent="0.2">
      <c r="C48" s="3"/>
      <c r="D48" s="3"/>
      <c r="E48" s="3"/>
      <c r="F48" s="3"/>
      <c r="G48" s="3"/>
      <c r="H48" s="3"/>
      <c r="I48" s="34"/>
      <c r="CD48" s="4"/>
      <c r="CE48" s="4"/>
      <c r="CF48" s="4"/>
      <c r="CG48" s="4"/>
      <c r="CH48" s="4"/>
      <c r="CI48" s="4"/>
      <c r="CJ48" s="4"/>
    </row>
    <row r="49" spans="3:88" ht="12" customHeight="1" x14ac:dyDescent="0.2">
      <c r="C49" s="3"/>
      <c r="D49" s="3"/>
      <c r="E49" s="3"/>
      <c r="F49" s="3"/>
      <c r="G49" s="3"/>
      <c r="H49" s="3"/>
      <c r="I49" s="34"/>
      <c r="CD49" s="4"/>
      <c r="CE49" s="4"/>
      <c r="CF49" s="4"/>
      <c r="CG49" s="4"/>
      <c r="CH49" s="4"/>
      <c r="CI49" s="4"/>
      <c r="CJ49" s="4"/>
    </row>
    <row r="50" spans="3:88" ht="12" customHeight="1" x14ac:dyDescent="0.2">
      <c r="C50" s="3"/>
      <c r="D50" s="3"/>
      <c r="E50" s="3"/>
      <c r="F50" s="3"/>
      <c r="G50" s="3"/>
      <c r="H50" s="3"/>
      <c r="I50" s="34"/>
      <c r="CD50" s="4"/>
      <c r="CE50" s="4"/>
      <c r="CF50" s="4"/>
      <c r="CG50" s="4"/>
      <c r="CH50" s="4"/>
      <c r="CI50" s="4"/>
      <c r="CJ50" s="4"/>
    </row>
    <row r="51" spans="3:88" ht="12" customHeight="1" x14ac:dyDescent="0.2">
      <c r="C51" s="3"/>
      <c r="D51" s="3"/>
      <c r="E51" s="3"/>
      <c r="F51" s="3"/>
      <c r="G51" s="3"/>
      <c r="H51" s="3"/>
      <c r="I51" s="34"/>
      <c r="CD51" s="4"/>
      <c r="CE51" s="4"/>
      <c r="CF51" s="4"/>
      <c r="CG51" s="4"/>
      <c r="CH51" s="4"/>
      <c r="CI51" s="4"/>
      <c r="CJ51" s="4"/>
    </row>
  </sheetData>
  <mergeCells count="15">
    <mergeCell ref="A1:B1"/>
    <mergeCell ref="H8:H9"/>
    <mergeCell ref="B8:B9"/>
    <mergeCell ref="F8:F9"/>
    <mergeCell ref="C6:H6"/>
    <mergeCell ref="G8:G9"/>
    <mergeCell ref="A5:I5"/>
    <mergeCell ref="A4:I4"/>
    <mergeCell ref="A3:I3"/>
    <mergeCell ref="E8:E9"/>
    <mergeCell ref="D8:D9"/>
    <mergeCell ref="C8:C9"/>
    <mergeCell ref="C7:H7"/>
    <mergeCell ref="I8:I9"/>
    <mergeCell ref="A8:A9"/>
  </mergeCells>
  <printOptions horizontalCentered="1"/>
  <pageMargins left="0.19685039370078741" right="0.19685039370078741" top="0.27559055118110237" bottom="0.27559055118110237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view="pageBreakPreview" zoomScaleSheetLayoutView="100" workbookViewId="0">
      <selection activeCell="F6" sqref="F6"/>
    </sheetView>
  </sheetViews>
  <sheetFormatPr defaultRowHeight="12.75" customHeight="1" x14ac:dyDescent="0.2"/>
  <cols>
    <col min="1" max="1" width="5" customWidth="1"/>
    <col min="2" max="2" width="21.140625" customWidth="1"/>
    <col min="3" max="6" width="13.7109375" customWidth="1"/>
    <col min="7" max="7" width="13.5703125" customWidth="1"/>
    <col min="8" max="8" width="13.42578125" customWidth="1"/>
    <col min="9" max="10" width="13.28515625" customWidth="1"/>
    <col min="11" max="11" width="14" customWidth="1"/>
  </cols>
  <sheetData>
    <row r="1" spans="1:11" ht="45.75" customHeight="1" x14ac:dyDescent="0.25">
      <c r="A1" s="111" t="s">
        <v>123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1" ht="24.75" customHeight="1" x14ac:dyDescent="0.25">
      <c r="A2" s="139" t="s">
        <v>129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1" ht="12.75" customHeight="1" thickBo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1" ht="12.75" customHeight="1" thickTop="1" x14ac:dyDescent="0.2">
      <c r="A4" s="84"/>
      <c r="B4" s="85" t="s">
        <v>16</v>
      </c>
      <c r="C4" s="141" t="s">
        <v>29</v>
      </c>
      <c r="D4" s="142"/>
      <c r="E4" s="143"/>
      <c r="F4" s="144" t="s">
        <v>30</v>
      </c>
      <c r="G4" s="144"/>
      <c r="H4" s="144"/>
      <c r="I4" s="144"/>
      <c r="J4" s="145"/>
    </row>
    <row r="5" spans="1:11" ht="47.25" customHeight="1" x14ac:dyDescent="0.2">
      <c r="A5" s="129">
        <v>1</v>
      </c>
      <c r="B5" s="140" t="s">
        <v>31</v>
      </c>
      <c r="C5" s="56" t="s">
        <v>32</v>
      </c>
      <c r="D5" s="56" t="s">
        <v>33</v>
      </c>
      <c r="E5" s="56" t="s">
        <v>34</v>
      </c>
      <c r="F5" s="57" t="s">
        <v>35</v>
      </c>
      <c r="G5" s="148" t="s">
        <v>36</v>
      </c>
      <c r="H5" s="148"/>
      <c r="I5" s="148" t="s">
        <v>37</v>
      </c>
      <c r="J5" s="149"/>
      <c r="K5" s="13"/>
    </row>
    <row r="6" spans="1:11" ht="48" customHeight="1" x14ac:dyDescent="0.2">
      <c r="A6" s="129"/>
      <c r="B6" s="140"/>
      <c r="C6" s="55" t="s">
        <v>112</v>
      </c>
      <c r="D6" s="55" t="s">
        <v>112</v>
      </c>
      <c r="E6" s="55" t="s">
        <v>112</v>
      </c>
      <c r="F6" s="55">
        <v>94.5</v>
      </c>
      <c r="G6" s="134">
        <v>100</v>
      </c>
      <c r="H6" s="135"/>
      <c r="I6" s="134"/>
      <c r="J6" s="136"/>
    </row>
    <row r="7" spans="1:11" ht="44.25" customHeight="1" x14ac:dyDescent="0.2">
      <c r="A7" s="129">
        <v>2</v>
      </c>
      <c r="B7" s="131" t="s">
        <v>38</v>
      </c>
      <c r="C7" s="150" t="s">
        <v>108</v>
      </c>
      <c r="D7" s="150"/>
      <c r="E7" s="137" t="s">
        <v>39</v>
      </c>
      <c r="F7" s="137"/>
      <c r="G7" s="137" t="s">
        <v>40</v>
      </c>
      <c r="H7" s="137"/>
      <c r="I7" s="137"/>
      <c r="J7" s="138"/>
    </row>
    <row r="8" spans="1:11" ht="69" customHeight="1" x14ac:dyDescent="0.2">
      <c r="A8" s="129"/>
      <c r="B8" s="131"/>
      <c r="C8" s="54" t="s">
        <v>41</v>
      </c>
      <c r="D8" s="61" t="s">
        <v>42</v>
      </c>
      <c r="E8" s="54" t="s">
        <v>43</v>
      </c>
      <c r="F8" s="54" t="s">
        <v>44</v>
      </c>
      <c r="G8" s="131" t="s">
        <v>45</v>
      </c>
      <c r="H8" s="131"/>
      <c r="I8" s="131" t="s">
        <v>120</v>
      </c>
      <c r="J8" s="133"/>
      <c r="K8" s="14"/>
    </row>
    <row r="9" spans="1:11" ht="44.25" customHeight="1" x14ac:dyDescent="0.2">
      <c r="A9" s="129"/>
      <c r="B9" s="131"/>
      <c r="C9" s="55" t="s">
        <v>112</v>
      </c>
      <c r="D9" s="55" t="s">
        <v>112</v>
      </c>
      <c r="E9" s="55" t="s">
        <v>112</v>
      </c>
      <c r="F9" s="55" t="s">
        <v>112</v>
      </c>
      <c r="G9" s="134">
        <v>42</v>
      </c>
      <c r="H9" s="135"/>
      <c r="I9" s="134">
        <v>2</v>
      </c>
      <c r="J9" s="136"/>
    </row>
    <row r="10" spans="1:11" ht="21.75" customHeight="1" x14ac:dyDescent="0.2">
      <c r="A10" s="129">
        <v>3</v>
      </c>
      <c r="B10" s="131" t="s">
        <v>46</v>
      </c>
      <c r="C10" s="146" t="s">
        <v>47</v>
      </c>
      <c r="D10" s="146"/>
      <c r="E10" s="146" t="s">
        <v>48</v>
      </c>
      <c r="F10" s="146"/>
      <c r="G10" s="146"/>
      <c r="H10" s="146"/>
      <c r="I10" s="146"/>
      <c r="J10" s="147"/>
    </row>
    <row r="11" spans="1:11" ht="38.25" customHeight="1" x14ac:dyDescent="0.2">
      <c r="A11" s="129"/>
      <c r="B11" s="131"/>
      <c r="C11" s="54" t="s">
        <v>49</v>
      </c>
      <c r="D11" s="54" t="s">
        <v>50</v>
      </c>
      <c r="E11" s="54" t="s">
        <v>51</v>
      </c>
      <c r="F11" s="54" t="s">
        <v>52</v>
      </c>
      <c r="G11" s="54" t="s">
        <v>53</v>
      </c>
      <c r="H11" s="54" t="s">
        <v>54</v>
      </c>
      <c r="I11" s="54" t="s">
        <v>55</v>
      </c>
      <c r="J11" s="86" t="s">
        <v>14</v>
      </c>
    </row>
    <row r="12" spans="1:11" ht="30.75" customHeight="1" thickBot="1" x14ac:dyDescent="0.25">
      <c r="A12" s="130"/>
      <c r="B12" s="132"/>
      <c r="C12" s="87" t="s">
        <v>112</v>
      </c>
      <c r="D12" s="87" t="s">
        <v>112</v>
      </c>
      <c r="E12" s="87" t="s">
        <v>112</v>
      </c>
      <c r="F12" s="87" t="s">
        <v>112</v>
      </c>
      <c r="G12" s="87" t="s">
        <v>112</v>
      </c>
      <c r="H12" s="87" t="s">
        <v>112</v>
      </c>
      <c r="I12" s="87"/>
      <c r="J12" s="88"/>
    </row>
    <row r="13" spans="1:11" ht="12.75" customHeight="1" thickTop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</row>
    <row r="14" spans="1:11" ht="12.75" customHeigh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</row>
  </sheetData>
  <mergeCells count="23">
    <mergeCell ref="E10:J10"/>
    <mergeCell ref="C10:D10"/>
    <mergeCell ref="G5:H5"/>
    <mergeCell ref="G6:H6"/>
    <mergeCell ref="I5:J5"/>
    <mergeCell ref="E7:F7"/>
    <mergeCell ref="C7:D7"/>
    <mergeCell ref="A1:J1"/>
    <mergeCell ref="G8:H8"/>
    <mergeCell ref="I8:J8"/>
    <mergeCell ref="G9:H9"/>
    <mergeCell ref="I9:J9"/>
    <mergeCell ref="G7:J7"/>
    <mergeCell ref="A2:J2"/>
    <mergeCell ref="B5:B6"/>
    <mergeCell ref="C4:E4"/>
    <mergeCell ref="F4:J4"/>
    <mergeCell ref="I6:J6"/>
    <mergeCell ref="A10:A12"/>
    <mergeCell ref="B10:B12"/>
    <mergeCell ref="A7:A9"/>
    <mergeCell ref="B7:B9"/>
    <mergeCell ref="A5:A6"/>
  </mergeCells>
  <printOptions horizontalCentered="1"/>
  <pageMargins left="0.19685039370078741" right="0.11811023622047245" top="0.27559055118110237" bottom="0.27559055118110237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view="pageBreakPreview" zoomScale="90" workbookViewId="0">
      <selection activeCell="G10" sqref="G10"/>
    </sheetView>
  </sheetViews>
  <sheetFormatPr defaultRowHeight="12.75" customHeight="1" x14ac:dyDescent="0.2"/>
  <cols>
    <col min="1" max="1" width="5.140625" style="5" customWidth="1"/>
    <col min="2" max="2" width="16.28515625" customWidth="1"/>
    <col min="3" max="3" width="12.7109375" style="28" customWidth="1"/>
    <col min="4" max="5" width="12.7109375" customWidth="1"/>
    <col min="6" max="6" width="12.7109375" style="47" customWidth="1"/>
    <col min="7" max="8" width="12.7109375" style="38" customWidth="1"/>
    <col min="9" max="11" width="12.7109375" customWidth="1"/>
  </cols>
  <sheetData>
    <row r="1" spans="1:11" ht="41.25" customHeight="1" x14ac:dyDescent="0.25">
      <c r="A1" s="111" t="s">
        <v>124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1" ht="24" customHeight="1" x14ac:dyDescent="0.25">
      <c r="A2" s="175" t="s">
        <v>128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ht="12.75" customHeight="1" thickBot="1" x14ac:dyDescent="0.25">
      <c r="A3" s="25"/>
      <c r="B3" s="22"/>
      <c r="C3" s="29"/>
      <c r="D3" s="22"/>
      <c r="E3" s="22"/>
      <c r="F3" s="40"/>
      <c r="G3" s="39"/>
      <c r="H3" s="39"/>
      <c r="I3" s="22"/>
      <c r="J3" s="22"/>
      <c r="K3" s="22"/>
    </row>
    <row r="4" spans="1:11" s="16" customFormat="1" ht="12.75" customHeight="1" thickTop="1" x14ac:dyDescent="0.2">
      <c r="A4" s="89" t="s">
        <v>0</v>
      </c>
      <c r="B4" s="90" t="s">
        <v>1</v>
      </c>
      <c r="C4" s="144" t="s">
        <v>56</v>
      </c>
      <c r="D4" s="144"/>
      <c r="E4" s="144"/>
      <c r="F4" s="172" t="s">
        <v>57</v>
      </c>
      <c r="G4" s="172"/>
      <c r="H4" s="172"/>
      <c r="I4" s="172" t="s">
        <v>58</v>
      </c>
      <c r="J4" s="172"/>
      <c r="K4" s="173"/>
    </row>
    <row r="5" spans="1:11" ht="30" customHeight="1" x14ac:dyDescent="0.2">
      <c r="A5" s="170">
        <v>1</v>
      </c>
      <c r="B5" s="137" t="s">
        <v>59</v>
      </c>
      <c r="C5" s="131" t="s">
        <v>60</v>
      </c>
      <c r="D5" s="171" t="s">
        <v>61</v>
      </c>
      <c r="E5" s="171"/>
      <c r="F5" s="137"/>
      <c r="G5" s="137"/>
      <c r="H5" s="137"/>
      <c r="I5" s="137"/>
      <c r="J5" s="137"/>
      <c r="K5" s="138"/>
    </row>
    <row r="6" spans="1:11" ht="38.25" customHeight="1" x14ac:dyDescent="0.2">
      <c r="A6" s="170"/>
      <c r="B6" s="137"/>
      <c r="C6" s="131"/>
      <c r="D6" s="54" t="s">
        <v>62</v>
      </c>
      <c r="E6" s="55" t="s">
        <v>14</v>
      </c>
      <c r="F6" s="41" t="s">
        <v>63</v>
      </c>
      <c r="G6" s="54" t="s">
        <v>64</v>
      </c>
      <c r="H6" s="54" t="s">
        <v>65</v>
      </c>
      <c r="I6" s="54" t="s">
        <v>66</v>
      </c>
      <c r="J6" s="54" t="s">
        <v>67</v>
      </c>
      <c r="K6" s="86" t="s">
        <v>68</v>
      </c>
    </row>
    <row r="7" spans="1:11" ht="12.75" customHeight="1" x14ac:dyDescent="0.2">
      <c r="A7" s="170"/>
      <c r="B7" s="61">
        <v>2016</v>
      </c>
      <c r="C7" s="60" t="s">
        <v>112</v>
      </c>
      <c r="D7" s="24"/>
      <c r="E7" s="31"/>
      <c r="F7" s="42">
        <v>55</v>
      </c>
      <c r="G7" s="59"/>
      <c r="H7" s="60"/>
      <c r="I7" s="24"/>
      <c r="J7" s="24"/>
      <c r="K7" s="91"/>
    </row>
    <row r="8" spans="1:11" ht="12.75" customHeight="1" x14ac:dyDescent="0.2">
      <c r="A8" s="170"/>
      <c r="B8" s="60">
        <v>2017</v>
      </c>
      <c r="C8" s="60" t="s">
        <v>112</v>
      </c>
      <c r="D8" s="24"/>
      <c r="E8" s="31"/>
      <c r="F8" s="42">
        <v>60</v>
      </c>
      <c r="G8" s="59"/>
      <c r="H8" s="60"/>
      <c r="I8" s="24"/>
      <c r="J8" s="24"/>
      <c r="K8" s="91"/>
    </row>
    <row r="9" spans="1:11" ht="12.75" customHeight="1" x14ac:dyDescent="0.2">
      <c r="A9" s="170"/>
      <c r="B9" s="60">
        <v>2018</v>
      </c>
      <c r="C9" s="60" t="s">
        <v>112</v>
      </c>
      <c r="D9" s="24"/>
      <c r="E9" s="31"/>
      <c r="F9" s="42">
        <v>61</v>
      </c>
      <c r="G9" s="59"/>
      <c r="H9" s="60"/>
      <c r="I9" s="24"/>
      <c r="J9" s="24"/>
      <c r="K9" s="91"/>
    </row>
    <row r="10" spans="1:11" ht="12.75" customHeight="1" x14ac:dyDescent="0.2">
      <c r="A10" s="170"/>
      <c r="B10" s="60">
        <v>2019</v>
      </c>
      <c r="C10" s="60" t="s">
        <v>112</v>
      </c>
      <c r="D10" s="24"/>
      <c r="E10" s="31"/>
      <c r="F10" s="42">
        <v>62</v>
      </c>
      <c r="G10" s="59"/>
      <c r="H10" s="60"/>
      <c r="I10" s="24"/>
      <c r="J10" s="24"/>
      <c r="K10" s="91"/>
    </row>
    <row r="11" spans="1:11" ht="12.75" customHeight="1" x14ac:dyDescent="0.2">
      <c r="A11" s="170"/>
      <c r="B11" s="60">
        <v>2020</v>
      </c>
      <c r="C11" s="60" t="s">
        <v>112</v>
      </c>
      <c r="D11" s="24"/>
      <c r="E11" s="31"/>
      <c r="F11" s="42">
        <v>57</v>
      </c>
      <c r="G11" s="59"/>
      <c r="H11" s="60"/>
      <c r="I11" s="24"/>
      <c r="J11" s="24"/>
      <c r="K11" s="91"/>
    </row>
    <row r="12" spans="1:11" ht="12.75" customHeight="1" x14ac:dyDescent="0.2">
      <c r="A12" s="170"/>
      <c r="B12" s="60">
        <v>2021</v>
      </c>
      <c r="C12" s="60" t="s">
        <v>112</v>
      </c>
      <c r="D12" s="60" t="s">
        <v>112</v>
      </c>
      <c r="E12" s="31"/>
      <c r="F12" s="43">
        <v>65</v>
      </c>
      <c r="G12" s="59"/>
      <c r="H12" s="60">
        <v>10</v>
      </c>
      <c r="I12" s="24"/>
      <c r="J12" s="24"/>
      <c r="K12" s="91"/>
    </row>
    <row r="13" spans="1:11" ht="12.75" customHeight="1" x14ac:dyDescent="0.2">
      <c r="A13" s="170"/>
      <c r="B13" s="60">
        <v>2022</v>
      </c>
      <c r="C13" s="60" t="s">
        <v>112</v>
      </c>
      <c r="D13" s="60" t="s">
        <v>112</v>
      </c>
      <c r="E13" s="31"/>
      <c r="F13" s="43">
        <v>68</v>
      </c>
      <c r="G13" s="59"/>
      <c r="H13" s="60">
        <v>17</v>
      </c>
      <c r="I13" s="24"/>
      <c r="J13" s="24"/>
      <c r="K13" s="91"/>
    </row>
    <row r="14" spans="1:11" ht="12.75" customHeight="1" x14ac:dyDescent="0.2">
      <c r="A14" s="170"/>
      <c r="B14" s="60">
        <v>2023</v>
      </c>
      <c r="C14" s="60" t="s">
        <v>112</v>
      </c>
      <c r="D14" s="60" t="s">
        <v>112</v>
      </c>
      <c r="E14" s="31"/>
      <c r="F14" s="43">
        <v>70</v>
      </c>
      <c r="G14" s="59"/>
      <c r="H14" s="60">
        <v>26</v>
      </c>
      <c r="I14" s="60">
        <v>5</v>
      </c>
      <c r="J14" s="24"/>
      <c r="K14" s="92">
        <v>2</v>
      </c>
    </row>
    <row r="15" spans="1:11" ht="12.75" customHeight="1" x14ac:dyDescent="0.2">
      <c r="A15" s="170"/>
      <c r="B15" s="60">
        <v>2024</v>
      </c>
      <c r="C15" s="60" t="s">
        <v>112</v>
      </c>
      <c r="D15" s="60" t="s">
        <v>112</v>
      </c>
      <c r="E15" s="31"/>
      <c r="F15" s="43">
        <v>75</v>
      </c>
      <c r="G15" s="59"/>
      <c r="H15" s="60">
        <v>29</v>
      </c>
      <c r="I15" s="60">
        <v>8</v>
      </c>
      <c r="J15" s="24"/>
      <c r="K15" s="92">
        <v>5</v>
      </c>
    </row>
    <row r="16" spans="1:11" ht="12.75" customHeight="1" x14ac:dyDescent="0.2">
      <c r="A16" s="170"/>
      <c r="B16" s="60">
        <v>2025</v>
      </c>
      <c r="C16" s="60" t="s">
        <v>112</v>
      </c>
      <c r="D16" s="60" t="s">
        <v>112</v>
      </c>
      <c r="E16" s="31"/>
      <c r="F16" s="43">
        <v>75</v>
      </c>
      <c r="G16" s="59"/>
      <c r="H16" s="60">
        <v>11</v>
      </c>
      <c r="I16" s="24"/>
      <c r="J16" s="24"/>
      <c r="K16" s="91"/>
    </row>
    <row r="17" spans="1:11" ht="21" customHeight="1" x14ac:dyDescent="0.2">
      <c r="A17" s="129">
        <v>2</v>
      </c>
      <c r="B17" s="137" t="s">
        <v>69</v>
      </c>
      <c r="C17" s="137" t="s">
        <v>70</v>
      </c>
      <c r="D17" s="146" t="s">
        <v>71</v>
      </c>
      <c r="E17" s="146"/>
      <c r="F17" s="174"/>
      <c r="G17" s="146"/>
      <c r="H17" s="146"/>
      <c r="I17" s="146"/>
      <c r="J17" s="146"/>
      <c r="K17" s="147"/>
    </row>
    <row r="18" spans="1:11" ht="40.5" customHeight="1" x14ac:dyDescent="0.2">
      <c r="A18" s="129"/>
      <c r="B18" s="137"/>
      <c r="C18" s="137"/>
      <c r="D18" s="54" t="s">
        <v>72</v>
      </c>
      <c r="E18" s="61" t="s">
        <v>59</v>
      </c>
      <c r="F18" s="44" t="s">
        <v>73</v>
      </c>
      <c r="G18" s="54" t="s">
        <v>74</v>
      </c>
      <c r="H18" s="54" t="s">
        <v>75</v>
      </c>
      <c r="I18" s="54" t="s">
        <v>76</v>
      </c>
      <c r="J18" s="54" t="s">
        <v>77</v>
      </c>
      <c r="K18" s="93" t="s">
        <v>14</v>
      </c>
    </row>
    <row r="19" spans="1:11" ht="17.25" customHeight="1" x14ac:dyDescent="0.2">
      <c r="A19" s="129"/>
      <c r="B19" s="61">
        <v>2016</v>
      </c>
      <c r="C19" s="60"/>
      <c r="D19" s="24"/>
      <c r="E19" s="24"/>
      <c r="F19" s="45"/>
      <c r="G19" s="60"/>
      <c r="H19" s="60"/>
      <c r="I19" s="24"/>
      <c r="J19" s="24"/>
      <c r="K19" s="91"/>
    </row>
    <row r="20" spans="1:11" ht="17.25" customHeight="1" x14ac:dyDescent="0.2">
      <c r="A20" s="129"/>
      <c r="B20" s="60">
        <v>2017</v>
      </c>
      <c r="C20" s="60"/>
      <c r="D20" s="24"/>
      <c r="E20" s="24"/>
      <c r="F20" s="45"/>
      <c r="G20" s="60"/>
      <c r="H20" s="60"/>
      <c r="I20" s="24"/>
      <c r="J20" s="24"/>
      <c r="K20" s="91"/>
    </row>
    <row r="21" spans="1:11" ht="17.25" customHeight="1" x14ac:dyDescent="0.2">
      <c r="A21" s="129"/>
      <c r="B21" s="60">
        <v>2018</v>
      </c>
      <c r="C21" s="60"/>
      <c r="D21" s="24"/>
      <c r="E21" s="24"/>
      <c r="F21" s="45"/>
      <c r="G21" s="60"/>
      <c r="H21" s="60"/>
      <c r="I21" s="24"/>
      <c r="J21" s="24"/>
      <c r="K21" s="91"/>
    </row>
    <row r="22" spans="1:11" ht="17.25" customHeight="1" x14ac:dyDescent="0.2">
      <c r="A22" s="129"/>
      <c r="B22" s="60">
        <v>2019</v>
      </c>
      <c r="C22" s="60"/>
      <c r="D22" s="24"/>
      <c r="E22" s="24"/>
      <c r="F22" s="45"/>
      <c r="G22" s="60"/>
      <c r="H22" s="60"/>
      <c r="I22" s="24"/>
      <c r="J22" s="24"/>
      <c r="K22" s="91"/>
    </row>
    <row r="23" spans="1:11" ht="17.25" customHeight="1" x14ac:dyDescent="0.2">
      <c r="A23" s="129"/>
      <c r="B23" s="60">
        <v>2020</v>
      </c>
      <c r="C23" s="60"/>
      <c r="D23" s="24"/>
      <c r="E23" s="24"/>
      <c r="F23" s="45"/>
      <c r="G23" s="60"/>
      <c r="H23" s="60"/>
      <c r="I23" s="24"/>
      <c r="J23" s="24"/>
      <c r="K23" s="91"/>
    </row>
    <row r="24" spans="1:11" ht="17.25" customHeight="1" x14ac:dyDescent="0.2">
      <c r="A24" s="129"/>
      <c r="B24" s="60">
        <v>2021</v>
      </c>
      <c r="C24" s="60"/>
      <c r="D24" s="24"/>
      <c r="E24" s="24"/>
      <c r="F24" s="45"/>
      <c r="G24" s="60"/>
      <c r="H24" s="60"/>
      <c r="I24" s="24"/>
      <c r="J24" s="24"/>
      <c r="K24" s="91"/>
    </row>
    <row r="25" spans="1:11" ht="17.25" customHeight="1" x14ac:dyDescent="0.2">
      <c r="A25" s="129"/>
      <c r="B25" s="60">
        <v>2022</v>
      </c>
      <c r="C25" s="60"/>
      <c r="D25" s="24"/>
      <c r="E25" s="24"/>
      <c r="F25" s="45"/>
      <c r="G25" s="60"/>
      <c r="H25" s="60"/>
      <c r="I25" s="24"/>
      <c r="J25" s="24"/>
      <c r="K25" s="91"/>
    </row>
    <row r="26" spans="1:11" ht="17.25" customHeight="1" x14ac:dyDescent="0.2">
      <c r="A26" s="129"/>
      <c r="B26" s="60">
        <v>2023</v>
      </c>
      <c r="C26" s="60">
        <f>D26+E26+F26+G26+H26</f>
        <v>67</v>
      </c>
      <c r="D26" s="60">
        <v>3</v>
      </c>
      <c r="E26" s="60">
        <v>25</v>
      </c>
      <c r="F26" s="60">
        <v>12</v>
      </c>
      <c r="G26" s="60">
        <v>15</v>
      </c>
      <c r="H26" s="60">
        <v>12</v>
      </c>
      <c r="I26" s="24"/>
      <c r="J26" s="24"/>
      <c r="K26" s="91"/>
    </row>
    <row r="27" spans="1:11" ht="17.25" customHeight="1" x14ac:dyDescent="0.2">
      <c r="A27" s="129"/>
      <c r="B27" s="60">
        <v>2024</v>
      </c>
      <c r="C27" s="60">
        <f>D27+E27+F27+G27+H27</f>
        <v>23</v>
      </c>
      <c r="D27" s="60">
        <v>2</v>
      </c>
      <c r="E27" s="60">
        <v>3</v>
      </c>
      <c r="F27" s="60">
        <v>6</v>
      </c>
      <c r="G27" s="60">
        <v>7</v>
      </c>
      <c r="H27" s="60">
        <v>5</v>
      </c>
      <c r="I27" s="24"/>
      <c r="J27" s="24"/>
      <c r="K27" s="91"/>
    </row>
    <row r="28" spans="1:11" ht="17.25" customHeight="1" x14ac:dyDescent="0.2">
      <c r="A28" s="129"/>
      <c r="B28" s="60">
        <v>2025</v>
      </c>
      <c r="C28" s="60"/>
      <c r="D28" s="24"/>
      <c r="E28" s="24"/>
      <c r="F28" s="45"/>
      <c r="G28" s="60"/>
      <c r="H28" s="60"/>
      <c r="I28" s="24"/>
      <c r="J28" s="24"/>
      <c r="K28" s="91"/>
    </row>
    <row r="29" spans="1:11" ht="55.5" customHeight="1" x14ac:dyDescent="0.2">
      <c r="A29" s="129">
        <v>3</v>
      </c>
      <c r="B29" s="146" t="s">
        <v>78</v>
      </c>
      <c r="C29" s="131" t="s">
        <v>79</v>
      </c>
      <c r="D29" s="131" t="s">
        <v>80</v>
      </c>
      <c r="E29" s="131"/>
      <c r="F29" s="131"/>
      <c r="G29" s="131" t="s">
        <v>81</v>
      </c>
      <c r="H29" s="131"/>
      <c r="I29" s="131"/>
      <c r="J29" s="131" t="s">
        <v>82</v>
      </c>
      <c r="K29" s="133"/>
    </row>
    <row r="30" spans="1:11" ht="18.75" customHeight="1" x14ac:dyDescent="0.2">
      <c r="A30" s="129"/>
      <c r="B30" s="167"/>
      <c r="C30" s="162"/>
      <c r="D30" s="165" t="s">
        <v>83</v>
      </c>
      <c r="E30" s="166"/>
      <c r="F30" s="46" t="s">
        <v>84</v>
      </c>
      <c r="G30" s="165" t="s">
        <v>85</v>
      </c>
      <c r="H30" s="166"/>
      <c r="I30" s="35" t="s">
        <v>84</v>
      </c>
      <c r="J30" s="131"/>
      <c r="K30" s="133"/>
    </row>
    <row r="31" spans="1:11" ht="17.25" customHeight="1" x14ac:dyDescent="0.2">
      <c r="A31" s="161"/>
      <c r="B31" s="36">
        <v>2016</v>
      </c>
      <c r="C31" s="151" t="s">
        <v>113</v>
      </c>
      <c r="D31" s="158">
        <v>0</v>
      </c>
      <c r="E31" s="158"/>
      <c r="F31" s="42">
        <v>0</v>
      </c>
      <c r="G31" s="158">
        <v>0</v>
      </c>
      <c r="H31" s="158"/>
      <c r="I31" s="58">
        <v>0</v>
      </c>
      <c r="J31" s="168"/>
      <c r="K31" s="169"/>
    </row>
    <row r="32" spans="1:11" ht="17.25" customHeight="1" x14ac:dyDescent="0.2">
      <c r="A32" s="161"/>
      <c r="B32" s="37">
        <v>2017</v>
      </c>
      <c r="C32" s="152"/>
      <c r="D32" s="154">
        <v>0</v>
      </c>
      <c r="E32" s="155"/>
      <c r="F32" s="42">
        <v>0</v>
      </c>
      <c r="G32" s="158">
        <v>0</v>
      </c>
      <c r="H32" s="158"/>
      <c r="I32" s="58">
        <v>0</v>
      </c>
      <c r="J32" s="159"/>
      <c r="K32" s="160"/>
    </row>
    <row r="33" spans="1:12" ht="17.25" customHeight="1" x14ac:dyDescent="0.2">
      <c r="A33" s="161"/>
      <c r="B33" s="37">
        <v>2018</v>
      </c>
      <c r="C33" s="152"/>
      <c r="D33" s="154">
        <v>0</v>
      </c>
      <c r="E33" s="155"/>
      <c r="F33" s="42">
        <v>0</v>
      </c>
      <c r="G33" s="158">
        <v>0</v>
      </c>
      <c r="H33" s="158"/>
      <c r="I33" s="58">
        <v>0</v>
      </c>
      <c r="J33" s="159"/>
      <c r="K33" s="160"/>
    </row>
    <row r="34" spans="1:12" ht="17.25" customHeight="1" x14ac:dyDescent="0.2">
      <c r="A34" s="161"/>
      <c r="B34" s="37">
        <v>2019</v>
      </c>
      <c r="C34" s="152"/>
      <c r="D34" s="154">
        <v>0</v>
      </c>
      <c r="E34" s="155"/>
      <c r="F34" s="42">
        <v>0</v>
      </c>
      <c r="G34" s="158">
        <v>0</v>
      </c>
      <c r="H34" s="158"/>
      <c r="I34" s="58">
        <v>0</v>
      </c>
      <c r="J34" s="159"/>
      <c r="K34" s="160"/>
    </row>
    <row r="35" spans="1:12" ht="17.25" customHeight="1" x14ac:dyDescent="0.2">
      <c r="A35" s="161"/>
      <c r="B35" s="37">
        <v>2020</v>
      </c>
      <c r="C35" s="152"/>
      <c r="D35" s="154">
        <v>0</v>
      </c>
      <c r="E35" s="155"/>
      <c r="F35" s="42">
        <v>0</v>
      </c>
      <c r="G35" s="158">
        <v>0</v>
      </c>
      <c r="H35" s="158"/>
      <c r="I35" s="58">
        <v>0</v>
      </c>
      <c r="J35" s="159"/>
      <c r="K35" s="160"/>
    </row>
    <row r="36" spans="1:12" ht="17.25" customHeight="1" x14ac:dyDescent="0.2">
      <c r="A36" s="161"/>
      <c r="B36" s="37">
        <v>2021</v>
      </c>
      <c r="C36" s="152"/>
      <c r="D36" s="158">
        <v>0</v>
      </c>
      <c r="E36" s="158"/>
      <c r="F36" s="42">
        <v>0</v>
      </c>
      <c r="G36" s="158">
        <v>0</v>
      </c>
      <c r="H36" s="158"/>
      <c r="I36" s="42">
        <v>0</v>
      </c>
      <c r="J36" s="159"/>
      <c r="K36" s="160"/>
    </row>
    <row r="37" spans="1:12" ht="17.25" customHeight="1" x14ac:dyDescent="0.2">
      <c r="A37" s="161"/>
      <c r="B37" s="37">
        <v>2022</v>
      </c>
      <c r="C37" s="152"/>
      <c r="D37" s="154">
        <v>0</v>
      </c>
      <c r="E37" s="155"/>
      <c r="F37" s="42">
        <v>0</v>
      </c>
      <c r="G37" s="154">
        <v>0</v>
      </c>
      <c r="H37" s="155"/>
      <c r="I37" s="42">
        <v>0</v>
      </c>
      <c r="J37" s="168"/>
      <c r="K37" s="169"/>
    </row>
    <row r="38" spans="1:12" ht="17.25" customHeight="1" x14ac:dyDescent="0.2">
      <c r="A38" s="161"/>
      <c r="B38" s="37">
        <v>2023</v>
      </c>
      <c r="C38" s="152"/>
      <c r="D38" s="154">
        <v>0</v>
      </c>
      <c r="E38" s="155"/>
      <c r="F38" s="42">
        <v>0</v>
      </c>
      <c r="G38" s="154">
        <v>0</v>
      </c>
      <c r="H38" s="155"/>
      <c r="I38" s="42">
        <v>0</v>
      </c>
      <c r="J38" s="168"/>
      <c r="K38" s="169"/>
    </row>
    <row r="39" spans="1:12" ht="17.25" customHeight="1" x14ac:dyDescent="0.2">
      <c r="A39" s="161"/>
      <c r="B39" s="37">
        <v>2024</v>
      </c>
      <c r="C39" s="152"/>
      <c r="D39" s="154">
        <v>0</v>
      </c>
      <c r="E39" s="155"/>
      <c r="F39" s="42">
        <v>0</v>
      </c>
      <c r="G39" s="154">
        <v>0</v>
      </c>
      <c r="H39" s="155"/>
      <c r="I39" s="42">
        <v>0</v>
      </c>
      <c r="J39" s="168"/>
      <c r="K39" s="169"/>
    </row>
    <row r="40" spans="1:12" ht="17.25" customHeight="1" thickBot="1" x14ac:dyDescent="0.25">
      <c r="A40" s="130"/>
      <c r="B40" s="94">
        <v>2025</v>
      </c>
      <c r="C40" s="153"/>
      <c r="D40" s="156">
        <v>0</v>
      </c>
      <c r="E40" s="157"/>
      <c r="F40" s="95">
        <v>0</v>
      </c>
      <c r="G40" s="156">
        <v>0</v>
      </c>
      <c r="H40" s="157"/>
      <c r="I40" s="95">
        <v>0</v>
      </c>
      <c r="J40" s="163"/>
      <c r="K40" s="164"/>
    </row>
    <row r="41" spans="1:12" ht="12.75" customHeight="1" thickTop="1" x14ac:dyDescent="0.2">
      <c r="A41" s="25"/>
      <c r="B41" s="22"/>
      <c r="C41" s="29"/>
      <c r="D41" s="22"/>
      <c r="E41" s="22"/>
      <c r="F41" s="40"/>
      <c r="G41" s="39"/>
      <c r="H41" s="39"/>
      <c r="I41" s="22"/>
      <c r="J41" s="22"/>
      <c r="K41" s="26"/>
      <c r="L41" s="6"/>
    </row>
    <row r="42" spans="1:12" ht="12.75" customHeight="1" x14ac:dyDescent="0.2">
      <c r="A42" s="25"/>
      <c r="B42" s="22"/>
      <c r="C42" s="29"/>
      <c r="D42" s="22"/>
      <c r="E42" s="22"/>
      <c r="F42" s="40"/>
      <c r="G42" s="39"/>
      <c r="H42" s="39"/>
      <c r="I42" s="22"/>
      <c r="J42" s="22"/>
      <c r="K42" s="22"/>
    </row>
    <row r="43" spans="1:12" ht="12.75" customHeight="1" x14ac:dyDescent="0.2">
      <c r="A43" s="25"/>
      <c r="B43" s="22"/>
      <c r="C43" s="29"/>
      <c r="D43" s="22"/>
      <c r="E43" s="22"/>
      <c r="F43" s="40"/>
      <c r="G43" s="39"/>
      <c r="H43" s="39"/>
      <c r="I43" s="22"/>
      <c r="J43" s="22"/>
      <c r="K43" s="22"/>
    </row>
  </sheetData>
  <mergeCells count="52">
    <mergeCell ref="A1:K1"/>
    <mergeCell ref="A17:A28"/>
    <mergeCell ref="A5:A16"/>
    <mergeCell ref="D5:E5"/>
    <mergeCell ref="C5:C6"/>
    <mergeCell ref="I4:K5"/>
    <mergeCell ref="C4:E4"/>
    <mergeCell ref="F4:H5"/>
    <mergeCell ref="B5:B6"/>
    <mergeCell ref="B17:B18"/>
    <mergeCell ref="C17:C18"/>
    <mergeCell ref="D17:K17"/>
    <mergeCell ref="A2:K2"/>
    <mergeCell ref="J31:K31"/>
    <mergeCell ref="J37:K37"/>
    <mergeCell ref="J38:K38"/>
    <mergeCell ref="J39:K39"/>
    <mergeCell ref="J34:K34"/>
    <mergeCell ref="J35:K35"/>
    <mergeCell ref="J36:K36"/>
    <mergeCell ref="J32:K32"/>
    <mergeCell ref="J33:K33"/>
    <mergeCell ref="A29:A40"/>
    <mergeCell ref="C29:C30"/>
    <mergeCell ref="J29:K30"/>
    <mergeCell ref="D31:E31"/>
    <mergeCell ref="G31:H31"/>
    <mergeCell ref="J40:K40"/>
    <mergeCell ref="D30:E30"/>
    <mergeCell ref="G30:H30"/>
    <mergeCell ref="D37:E37"/>
    <mergeCell ref="D38:E38"/>
    <mergeCell ref="B29:B30"/>
    <mergeCell ref="D29:F29"/>
    <mergeCell ref="G29:I29"/>
    <mergeCell ref="D34:E34"/>
    <mergeCell ref="G34:H34"/>
    <mergeCell ref="C31:C40"/>
    <mergeCell ref="G37:H37"/>
    <mergeCell ref="G38:H38"/>
    <mergeCell ref="G39:H39"/>
    <mergeCell ref="G40:H40"/>
    <mergeCell ref="G35:H35"/>
    <mergeCell ref="D32:E32"/>
    <mergeCell ref="G32:H32"/>
    <mergeCell ref="D33:E33"/>
    <mergeCell ref="G33:H33"/>
    <mergeCell ref="D40:E40"/>
    <mergeCell ref="D39:E39"/>
    <mergeCell ref="D36:E36"/>
    <mergeCell ref="G36:H36"/>
    <mergeCell ref="D35:E35"/>
  </mergeCells>
  <printOptions horizontalCentered="1"/>
  <pageMargins left="0.31496062992125984" right="0.19685039370078741" top="0.27559055118110237" bottom="0.27559055118110237" header="0.19685039370078741" footer="0.19685039370078741"/>
  <pageSetup paperSize="9" orientation="landscape" r:id="rId1"/>
  <rowBreaks count="1" manualBreakCount="1">
    <brk id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view="pageBreakPreview" zoomScale="85" zoomScaleSheetLayoutView="85" workbookViewId="0">
      <selection activeCell="D10" sqref="D10"/>
    </sheetView>
  </sheetViews>
  <sheetFormatPr defaultRowHeight="12.75" customHeight="1" x14ac:dyDescent="0.2"/>
  <cols>
    <col min="1" max="1" width="4.7109375" customWidth="1"/>
    <col min="2" max="2" width="33.85546875" customWidth="1"/>
    <col min="3" max="5" width="26.42578125" style="48" customWidth="1"/>
    <col min="6" max="6" width="26.42578125" customWidth="1"/>
  </cols>
  <sheetData>
    <row r="1" spans="1:7" ht="24" customHeight="1" x14ac:dyDescent="0.25">
      <c r="A1" s="23"/>
      <c r="B1" s="103" t="s">
        <v>125</v>
      </c>
      <c r="C1" s="103"/>
      <c r="D1" s="103"/>
      <c r="E1" s="103"/>
      <c r="F1" s="103"/>
      <c r="G1" s="20"/>
    </row>
    <row r="2" spans="1:7" ht="24" customHeight="1" x14ac:dyDescent="0.25">
      <c r="A2" s="176" t="s">
        <v>128</v>
      </c>
      <c r="B2" s="177"/>
      <c r="C2" s="177"/>
      <c r="D2" s="177"/>
      <c r="E2" s="177"/>
      <c r="F2" s="177"/>
      <c r="G2" s="20"/>
    </row>
    <row r="3" spans="1:7" ht="12.75" customHeight="1" thickBot="1" x14ac:dyDescent="0.25">
      <c r="A3" s="22"/>
      <c r="B3" s="9"/>
      <c r="C3" s="9"/>
      <c r="D3" s="9"/>
      <c r="E3" s="9"/>
      <c r="F3" s="9"/>
      <c r="G3" s="9"/>
    </row>
    <row r="4" spans="1:7" s="16" customFormat="1" ht="12.75" customHeight="1" thickTop="1" x14ac:dyDescent="0.2">
      <c r="A4" s="109" t="s">
        <v>0</v>
      </c>
      <c r="B4" s="112" t="s">
        <v>16</v>
      </c>
      <c r="C4" s="144" t="s">
        <v>86</v>
      </c>
      <c r="D4" s="144"/>
      <c r="E4" s="144" t="s">
        <v>87</v>
      </c>
      <c r="F4" s="145"/>
    </row>
    <row r="5" spans="1:7" s="16" customFormat="1" ht="72.75" customHeight="1" x14ac:dyDescent="0.2">
      <c r="A5" s="110"/>
      <c r="B5" s="113"/>
      <c r="C5" s="50" t="s">
        <v>115</v>
      </c>
      <c r="D5" s="50" t="s">
        <v>114</v>
      </c>
      <c r="E5" s="50" t="s">
        <v>115</v>
      </c>
      <c r="F5" s="96" t="s">
        <v>116</v>
      </c>
    </row>
    <row r="6" spans="1:7" ht="12.75" customHeight="1" x14ac:dyDescent="0.2">
      <c r="A6" s="97">
        <v>1</v>
      </c>
      <c r="B6" s="21" t="s">
        <v>25</v>
      </c>
      <c r="C6" s="60"/>
      <c r="D6" s="60"/>
      <c r="E6" s="60"/>
      <c r="F6" s="91"/>
    </row>
    <row r="7" spans="1:7" ht="19.5" customHeight="1" x14ac:dyDescent="0.2">
      <c r="A7" s="65"/>
      <c r="B7" s="12" t="s">
        <v>117</v>
      </c>
      <c r="C7" s="60">
        <v>4</v>
      </c>
      <c r="D7" s="60"/>
      <c r="E7" s="60">
        <v>4</v>
      </c>
      <c r="F7" s="91"/>
    </row>
    <row r="8" spans="1:7" ht="19.5" customHeight="1" x14ac:dyDescent="0.2">
      <c r="A8" s="65"/>
      <c r="B8" s="12" t="s">
        <v>118</v>
      </c>
      <c r="C8" s="60">
        <v>12</v>
      </c>
      <c r="D8" s="60"/>
      <c r="E8" s="60">
        <v>15</v>
      </c>
      <c r="F8" s="91"/>
    </row>
    <row r="9" spans="1:7" ht="19.5" customHeight="1" x14ac:dyDescent="0.2">
      <c r="A9" s="65"/>
      <c r="B9" s="12" t="s">
        <v>90</v>
      </c>
      <c r="C9" s="60">
        <v>0</v>
      </c>
      <c r="D9" s="60"/>
      <c r="E9" s="60">
        <v>0</v>
      </c>
      <c r="F9" s="91"/>
    </row>
    <row r="10" spans="1:7" ht="19.5" customHeight="1" x14ac:dyDescent="0.2">
      <c r="A10" s="65"/>
      <c r="B10" s="12" t="s">
        <v>119</v>
      </c>
      <c r="C10" s="60">
        <v>12</v>
      </c>
      <c r="D10" s="60"/>
      <c r="E10" s="60">
        <v>15</v>
      </c>
      <c r="F10" s="91"/>
    </row>
    <row r="11" spans="1:7" ht="19.5" customHeight="1" x14ac:dyDescent="0.2">
      <c r="A11" s="65"/>
      <c r="B11" s="12" t="s">
        <v>92</v>
      </c>
      <c r="C11" s="60">
        <v>0</v>
      </c>
      <c r="D11" s="60"/>
      <c r="E11" s="60">
        <v>0</v>
      </c>
      <c r="F11" s="91"/>
    </row>
    <row r="12" spans="1:7" ht="19.5" customHeight="1" x14ac:dyDescent="0.2">
      <c r="A12" s="97">
        <v>2</v>
      </c>
      <c r="B12" s="21" t="s">
        <v>26</v>
      </c>
      <c r="C12" s="60"/>
      <c r="D12" s="60"/>
      <c r="E12" s="60"/>
      <c r="F12" s="91"/>
    </row>
    <row r="13" spans="1:7" ht="19.5" customHeight="1" x14ac:dyDescent="0.2">
      <c r="A13" s="65"/>
      <c r="B13" s="12" t="s">
        <v>88</v>
      </c>
      <c r="C13" s="60">
        <v>50</v>
      </c>
      <c r="D13" s="60"/>
      <c r="E13" s="60">
        <v>31</v>
      </c>
      <c r="F13" s="91"/>
    </row>
    <row r="14" spans="1:7" ht="19.5" customHeight="1" x14ac:dyDescent="0.2">
      <c r="A14" s="65"/>
      <c r="B14" s="12" t="s">
        <v>89</v>
      </c>
      <c r="C14" s="60">
        <v>71</v>
      </c>
      <c r="D14" s="60"/>
      <c r="E14" s="60">
        <v>60</v>
      </c>
      <c r="F14" s="91"/>
    </row>
    <row r="15" spans="1:7" ht="19.5" customHeight="1" x14ac:dyDescent="0.2">
      <c r="A15" s="65"/>
      <c r="B15" s="12" t="s">
        <v>90</v>
      </c>
      <c r="C15" s="60">
        <v>0</v>
      </c>
      <c r="D15" s="60"/>
      <c r="E15" s="60">
        <v>0</v>
      </c>
      <c r="F15" s="91"/>
    </row>
    <row r="16" spans="1:7" ht="19.5" customHeight="1" x14ac:dyDescent="0.2">
      <c r="A16" s="65"/>
      <c r="B16" s="12" t="s">
        <v>91</v>
      </c>
      <c r="C16" s="60">
        <v>55</v>
      </c>
      <c r="D16" s="60"/>
      <c r="E16" s="60">
        <v>47</v>
      </c>
      <c r="F16" s="91"/>
    </row>
    <row r="17" spans="1:6" ht="19.5" customHeight="1" x14ac:dyDescent="0.2">
      <c r="A17" s="65"/>
      <c r="B17" s="12" t="s">
        <v>92</v>
      </c>
      <c r="C17" s="60">
        <v>0</v>
      </c>
      <c r="D17" s="60"/>
      <c r="E17" s="60">
        <v>0</v>
      </c>
      <c r="F17" s="91"/>
    </row>
    <row r="18" spans="1:6" ht="19.5" customHeight="1" thickBot="1" x14ac:dyDescent="0.25">
      <c r="A18" s="98"/>
      <c r="B18" s="99" t="s">
        <v>27</v>
      </c>
      <c r="C18" s="100"/>
      <c r="D18" s="100"/>
      <c r="E18" s="100"/>
      <c r="F18" s="88"/>
    </row>
    <row r="19" spans="1:6" ht="12.75" customHeight="1" thickTop="1" x14ac:dyDescent="0.2">
      <c r="A19" s="22"/>
      <c r="B19" s="22"/>
      <c r="C19" s="49"/>
      <c r="D19" s="49"/>
      <c r="E19" s="49"/>
      <c r="F19" s="22"/>
    </row>
  </sheetData>
  <mergeCells count="6">
    <mergeCell ref="A4:A5"/>
    <mergeCell ref="B4:B5"/>
    <mergeCell ref="C4:D4"/>
    <mergeCell ref="B1:F1"/>
    <mergeCell ref="E4:F4"/>
    <mergeCell ref="A2:F2"/>
  </mergeCells>
  <printOptions horizontalCentered="1"/>
  <pageMargins left="0.19685039370078741" right="0.19685039370078741" top="0.27559055118110237" bottom="0.27559055118110237" header="0.31496062992125984" footer="0.31496062992125984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view="pageBreakPreview" zoomScale="85" zoomScaleSheetLayoutView="85" workbookViewId="0">
      <selection activeCell="I6" sqref="I6"/>
    </sheetView>
  </sheetViews>
  <sheetFormatPr defaultRowHeight="12.75" customHeight="1" x14ac:dyDescent="0.2"/>
  <cols>
    <col min="1" max="1" width="10" style="22" customWidth="1"/>
    <col min="2" max="3" width="11.140625" style="22" customWidth="1"/>
    <col min="4" max="4" width="11.5703125" style="22" customWidth="1"/>
    <col min="5" max="5" width="10.42578125" style="22" customWidth="1"/>
    <col min="6" max="7" width="9.140625" style="22"/>
    <col min="8" max="10" width="9.140625" style="49"/>
    <col min="11" max="11" width="11.140625" style="22" customWidth="1"/>
    <col min="12" max="12" width="10.5703125" style="49" customWidth="1"/>
    <col min="13" max="13" width="9.140625" style="49"/>
    <col min="14" max="16384" width="9.140625" style="22"/>
  </cols>
  <sheetData>
    <row r="1" spans="1:13" ht="16.5" customHeight="1" x14ac:dyDescent="0.25">
      <c r="A1" s="103" t="s">
        <v>126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16.5" customHeight="1" x14ac:dyDescent="0.25">
      <c r="A2" s="176" t="s">
        <v>128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2.75" customHeight="1" thickBot="1" x14ac:dyDescent="0.25"/>
    <row r="4" spans="1:13" ht="21.75" customHeight="1" thickTop="1" x14ac:dyDescent="0.2">
      <c r="A4" s="84"/>
      <c r="B4" s="178" t="s">
        <v>93</v>
      </c>
      <c r="C4" s="178"/>
      <c r="D4" s="178"/>
      <c r="E4" s="178"/>
      <c r="F4" s="178"/>
      <c r="G4" s="178" t="s">
        <v>94</v>
      </c>
      <c r="H4" s="178"/>
      <c r="I4" s="178"/>
      <c r="J4" s="178"/>
      <c r="K4" s="178"/>
      <c r="L4" s="178"/>
      <c r="M4" s="179"/>
    </row>
    <row r="5" spans="1:13" ht="56.25" customHeight="1" x14ac:dyDescent="0.2">
      <c r="A5" s="101" t="s">
        <v>95</v>
      </c>
      <c r="B5" s="54" t="s">
        <v>96</v>
      </c>
      <c r="C5" s="54" t="s">
        <v>97</v>
      </c>
      <c r="D5" s="54" t="s">
        <v>98</v>
      </c>
      <c r="E5" s="54" t="s">
        <v>99</v>
      </c>
      <c r="F5" s="54" t="s">
        <v>100</v>
      </c>
      <c r="G5" s="54" t="s">
        <v>101</v>
      </c>
      <c r="H5" s="54" t="s">
        <v>102</v>
      </c>
      <c r="I5" s="54" t="s">
        <v>103</v>
      </c>
      <c r="J5" s="54" t="s">
        <v>104</v>
      </c>
      <c r="K5" s="54" t="s">
        <v>105</v>
      </c>
      <c r="L5" s="54" t="s">
        <v>106</v>
      </c>
      <c r="M5" s="86" t="s">
        <v>12</v>
      </c>
    </row>
    <row r="6" spans="1:13" ht="23.25" customHeight="1" x14ac:dyDescent="0.2">
      <c r="A6" s="102">
        <v>2016</v>
      </c>
      <c r="B6" s="55" t="s">
        <v>112</v>
      </c>
      <c r="C6" s="55"/>
      <c r="D6" s="55"/>
      <c r="E6" s="55"/>
      <c r="F6" s="55"/>
      <c r="G6" s="24"/>
      <c r="H6" s="60"/>
      <c r="I6" s="60"/>
      <c r="J6" s="62"/>
      <c r="K6" s="24"/>
      <c r="L6" s="60"/>
      <c r="M6" s="92">
        <f>G6+H6+I6+J6+K6+L6</f>
        <v>0</v>
      </c>
    </row>
    <row r="7" spans="1:13" ht="19.5" customHeight="1" x14ac:dyDescent="0.2">
      <c r="A7" s="102">
        <v>2017</v>
      </c>
      <c r="B7" s="55" t="s">
        <v>112</v>
      </c>
      <c r="C7" s="55"/>
      <c r="D7" s="55"/>
      <c r="E7" s="55"/>
      <c r="F7" s="55"/>
      <c r="G7" s="24"/>
      <c r="H7" s="60"/>
      <c r="I7" s="60"/>
      <c r="J7" s="62"/>
      <c r="K7" s="24"/>
      <c r="L7" s="60"/>
      <c r="M7" s="92">
        <f t="shared" ref="M7:M15" si="0">G7+H7+I7+J7+K7+L7</f>
        <v>0</v>
      </c>
    </row>
    <row r="8" spans="1:13" ht="18.75" customHeight="1" x14ac:dyDescent="0.2">
      <c r="A8" s="102">
        <v>2018</v>
      </c>
      <c r="B8" s="55" t="s">
        <v>112</v>
      </c>
      <c r="C8" s="55"/>
      <c r="D8" s="55"/>
      <c r="E8" s="55"/>
      <c r="F8" s="55"/>
      <c r="G8" s="24"/>
      <c r="H8" s="60"/>
      <c r="I8" s="60"/>
      <c r="J8" s="63">
        <v>3</v>
      </c>
      <c r="K8" s="24"/>
      <c r="L8" s="60"/>
      <c r="M8" s="92">
        <f t="shared" si="0"/>
        <v>3</v>
      </c>
    </row>
    <row r="9" spans="1:13" ht="22.5" customHeight="1" x14ac:dyDescent="0.2">
      <c r="A9" s="102">
        <v>2019</v>
      </c>
      <c r="B9" s="55" t="s">
        <v>112</v>
      </c>
      <c r="C9" s="55"/>
      <c r="D9" s="55"/>
      <c r="E9" s="55"/>
      <c r="F9" s="55"/>
      <c r="G9" s="24"/>
      <c r="H9" s="60"/>
      <c r="I9" s="60"/>
      <c r="J9" s="63">
        <v>5</v>
      </c>
      <c r="K9" s="24"/>
      <c r="L9" s="60"/>
      <c r="M9" s="92">
        <f t="shared" si="0"/>
        <v>5</v>
      </c>
    </row>
    <row r="10" spans="1:13" ht="22.5" customHeight="1" x14ac:dyDescent="0.2">
      <c r="A10" s="102">
        <v>2020</v>
      </c>
      <c r="B10" s="55" t="s">
        <v>112</v>
      </c>
      <c r="C10" s="55"/>
      <c r="D10" s="55"/>
      <c r="E10" s="55"/>
      <c r="F10" s="55"/>
      <c r="G10" s="24"/>
      <c r="H10" s="60"/>
      <c r="I10" s="60"/>
      <c r="J10" s="63">
        <v>5</v>
      </c>
      <c r="K10" s="24"/>
      <c r="L10" s="60"/>
      <c r="M10" s="92">
        <f t="shared" si="0"/>
        <v>5</v>
      </c>
    </row>
    <row r="11" spans="1:13" ht="22.5" customHeight="1" x14ac:dyDescent="0.2">
      <c r="A11" s="102">
        <v>2021</v>
      </c>
      <c r="B11" s="55" t="s">
        <v>112</v>
      </c>
      <c r="C11" s="55" t="s">
        <v>112</v>
      </c>
      <c r="D11" s="55" t="s">
        <v>112</v>
      </c>
      <c r="E11" s="55"/>
      <c r="F11" s="55"/>
      <c r="G11" s="24"/>
      <c r="H11" s="60">
        <v>2</v>
      </c>
      <c r="I11" s="60"/>
      <c r="J11" s="60">
        <v>5</v>
      </c>
      <c r="K11" s="24"/>
      <c r="L11" s="60"/>
      <c r="M11" s="92">
        <f t="shared" si="0"/>
        <v>7</v>
      </c>
    </row>
    <row r="12" spans="1:13" ht="17.25" customHeight="1" x14ac:dyDescent="0.2">
      <c r="A12" s="102">
        <v>2022</v>
      </c>
      <c r="B12" s="55" t="s">
        <v>112</v>
      </c>
      <c r="C12" s="55"/>
      <c r="D12" s="55"/>
      <c r="E12" s="55"/>
      <c r="F12" s="55"/>
      <c r="G12" s="24"/>
      <c r="H12" s="60">
        <v>2</v>
      </c>
      <c r="I12" s="60"/>
      <c r="J12" s="60"/>
      <c r="K12" s="60"/>
      <c r="L12" s="60"/>
      <c r="M12" s="92">
        <f t="shared" si="0"/>
        <v>2</v>
      </c>
    </row>
    <row r="13" spans="1:13" ht="22.5" customHeight="1" x14ac:dyDescent="0.2">
      <c r="A13" s="102">
        <v>2023</v>
      </c>
      <c r="B13" s="55" t="s">
        <v>112</v>
      </c>
      <c r="C13" s="55"/>
      <c r="D13" s="55"/>
      <c r="E13" s="55"/>
      <c r="F13" s="55"/>
      <c r="G13" s="24"/>
      <c r="H13" s="60">
        <v>2</v>
      </c>
      <c r="I13" s="60">
        <v>2</v>
      </c>
      <c r="J13" s="60">
        <v>6</v>
      </c>
      <c r="K13" s="24"/>
      <c r="L13" s="60"/>
      <c r="M13" s="92">
        <f t="shared" si="0"/>
        <v>10</v>
      </c>
    </row>
    <row r="14" spans="1:13" ht="21.75" customHeight="1" x14ac:dyDescent="0.2">
      <c r="A14" s="102">
        <v>2024</v>
      </c>
      <c r="B14" s="55" t="s">
        <v>112</v>
      </c>
      <c r="C14" s="55"/>
      <c r="D14" s="55"/>
      <c r="E14" s="55"/>
      <c r="F14" s="55"/>
      <c r="G14" s="24"/>
      <c r="H14" s="60">
        <v>2</v>
      </c>
      <c r="I14" s="60">
        <v>2</v>
      </c>
      <c r="J14" s="60">
        <v>5</v>
      </c>
      <c r="K14" s="24"/>
      <c r="L14" s="60">
        <v>1</v>
      </c>
      <c r="M14" s="92">
        <f t="shared" si="0"/>
        <v>10</v>
      </c>
    </row>
    <row r="15" spans="1:13" ht="21.75" customHeight="1" x14ac:dyDescent="0.2">
      <c r="A15" s="102">
        <v>2025</v>
      </c>
      <c r="B15" s="55"/>
      <c r="C15" s="55"/>
      <c r="D15" s="55"/>
      <c r="E15" s="55" t="s">
        <v>112</v>
      </c>
      <c r="F15" s="55" t="s">
        <v>112</v>
      </c>
      <c r="G15" s="24"/>
      <c r="H15" s="60">
        <v>2</v>
      </c>
      <c r="I15" s="60"/>
      <c r="J15" s="60">
        <v>6</v>
      </c>
      <c r="K15" s="24"/>
      <c r="L15" s="60"/>
      <c r="M15" s="92">
        <f t="shared" si="0"/>
        <v>8</v>
      </c>
    </row>
    <row r="16" spans="1:13" ht="9.75" customHeight="1" x14ac:dyDescent="0.2"/>
    <row r="17" ht="12.75" hidden="1" customHeight="1" x14ac:dyDescent="0.2"/>
    <row r="18" ht="3.75" customHeight="1" x14ac:dyDescent="0.2"/>
  </sheetData>
  <mergeCells count="4">
    <mergeCell ref="B4:F4"/>
    <mergeCell ref="G4:M4"/>
    <mergeCell ref="A1:M1"/>
    <mergeCell ref="A2:M2"/>
  </mergeCells>
  <printOptions horizontalCentered="1"/>
  <pageMargins left="0.59055118110236005" right="0.59055118110236005" top="0.59055118110236005" bottom="0.748031496062990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Quan triet</vt:lpstr>
      <vt:lpstr>Van ban</vt:lpstr>
      <vt:lpstr>Làm theo</vt:lpstr>
      <vt:lpstr>tUYEN TRUYEN</vt:lpstr>
      <vt:lpstr>Kiểm tra</vt:lpstr>
      <vt:lpstr>SƠ KẾT</vt:lpstr>
      <vt:lpstr>'Kiểm tra'!Print_Area</vt:lpstr>
      <vt:lpstr>'Làm theo'!Print_Area</vt:lpstr>
      <vt:lpstr>'Quan triet'!Print_Area</vt:lpstr>
      <vt:lpstr>'SƠ KẾT'!Print_Area</vt:lpstr>
      <vt:lpstr>'tUYEN TRUYEN'!Print_Area</vt:lpstr>
      <vt:lpstr>'Van ban'!Print_Area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User</dc:creator>
  <cp:lastModifiedBy>Quyen</cp:lastModifiedBy>
  <cp:lastPrinted>2025-05-08T09:43:55Z</cp:lastPrinted>
  <dcterms:created xsi:type="dcterms:W3CDTF">2012-10-09T06:57:15Z</dcterms:created>
  <dcterms:modified xsi:type="dcterms:W3CDTF">2025-05-12T09:18:50Z</dcterms:modified>
</cp:coreProperties>
</file>